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.ECONOCAR\Desktop\"/>
    </mc:Choice>
  </mc:AlternateContent>
  <xr:revisionPtr revIDLastSave="0" documentId="13_ncr:1_{91B7482B-9C21-4030-868A-2C7410D66C0B}" xr6:coauthVersionLast="45" xr6:coauthVersionMax="45" xr10:uidLastSave="{00000000-0000-0000-0000-000000000000}"/>
  <bookViews>
    <workbookView xWindow="-28920" yWindow="-120" windowWidth="29040" windowHeight="15840" tabRatio="894" activeTab="1" xr2:uid="{00000000-000D-0000-FFFF-FFFF00000000}"/>
  </bookViews>
  <sheets>
    <sheet name="CONDICIONES GENERALES" sheetId="7" r:id="rId1"/>
    <sheet name="TARIFA VN-VSN HASTA 5 AÑOS ANT." sheetId="4" r:id="rId2"/>
    <sheet name="TARIFA VO HASTA 12 AÑOS ANT." sheetId="9" r:id="rId3"/>
    <sheet name="TARIFA VO HASTA 15 AÑOS ANT" sheetId="10" r:id="rId4"/>
    <sheet name="TARIFA VO +15 AÑOS ANT" sheetId="8" r:id="rId5"/>
  </sheets>
  <definedNames>
    <definedName name="_0_AÑOS" localSheetId="1">'TARIFA VN-VSN HASTA 5 AÑOS ANT.'!$Q$7:$Q$14</definedName>
    <definedName name="_1_AÑO" localSheetId="1">'TARIFA VN-VSN HASTA 5 AÑOS ANT.'!$R$7:$R$14</definedName>
    <definedName name="_10_AÑOS" localSheetId="2">'TARIFA VO HASTA 12 AÑOS ANT.'!$V$7:$V$8</definedName>
    <definedName name="_10_AÑOS" localSheetId="3">'TARIFA VO HASTA 15 AÑOS ANT'!$S$8:$S$10</definedName>
    <definedName name="_11_AÑOS" localSheetId="2">'TARIFA VO HASTA 12 AÑOS ANT.'!$W$7</definedName>
    <definedName name="_11_AÑOS" localSheetId="3">'TARIFA VO HASTA 15 AÑOS ANT'!$T$7:$T$10</definedName>
    <definedName name="_12_AÑOS" localSheetId="3">'TARIFA VO HASTA 15 AÑOS ANT'!$U$7:$U$9</definedName>
    <definedName name="_13_AÑOS" localSheetId="3">'TARIFA VO HASTA 15 AÑOS ANT'!$V$7:$V$8</definedName>
    <definedName name="_14_AÑOS" localSheetId="3">'TARIFA VO HASTA 15 AÑOS ANT'!$W$7</definedName>
    <definedName name="_2_AÑOS" localSheetId="1">'TARIFA VN-VSN HASTA 5 AÑOS ANT.'!$S$7:$S$14</definedName>
    <definedName name="_3_AÑOS" localSheetId="1">'TARIFA VN-VSN HASTA 5 AÑOS ANT.'!$T$7:$T$13</definedName>
    <definedName name="_4_AÑOS" localSheetId="1">'TARIFA VN-VSN HASTA 5 AÑOS ANT.'!$U$7:$U$12</definedName>
    <definedName name="_5_AÑOS" localSheetId="1">'TARIFA VN-VSN HASTA 5 AÑOS ANT.'!$V$7:$V$11</definedName>
    <definedName name="_5_AÑOS" localSheetId="2">'TARIFA VO HASTA 12 AÑOS ANT.'!$Q$9:$Q$13</definedName>
    <definedName name="_6_AÑOS" localSheetId="2">'TARIFA VO HASTA 12 AÑOS ANT.'!$R$9:$R$12</definedName>
    <definedName name="_7_AÑOS" localSheetId="2">'TARIFA VO HASTA 12 AÑOS ANT.'!$S$9:$S$11</definedName>
    <definedName name="_8_AÑOS" localSheetId="2">'TARIFA VO HASTA 12 AÑOS ANT.'!$T$9:$T$10</definedName>
    <definedName name="_8_AÑOS" localSheetId="3">'TARIFA VO HASTA 15 AÑOS ANT'!$Q$10</definedName>
    <definedName name="_9_AÑOS" localSheetId="3">'TARIFA VO HASTA 15 AÑOS ANT'!$R$9:$R$10</definedName>
    <definedName name="AÑO" localSheetId="4">'TARIFA VO +15 AÑOS ANT'!$Q$7:$Q$12</definedName>
    <definedName name="CINCO" localSheetId="4">'TARIFA VO +15 AÑOS ANT'!$U$7:$U$12</definedName>
    <definedName name="CUATRO" localSheetId="4">'TARIFA VO +15 AÑOS ANT'!$V$7:$V$11</definedName>
    <definedName name="NUEVE" localSheetId="4">'TARIFA VO +15 AÑOS ANT'!$Q$7:$Q$14</definedName>
    <definedName name="OCHO" localSheetId="4">'TARIFA VO +15 AÑOS ANT'!$R$7:$R$14</definedName>
    <definedName name="PLAZO" localSheetId="4">'TARIFA VO +15 AÑOS ANT'!$P$7:$P$14</definedName>
    <definedName name="SEIS" localSheetId="4">'TARIFA VO +15 AÑOS ANT'!$T$7:$T$13</definedName>
    <definedName name="SIETE" localSheetId="4">'TARIFA VO +15 AÑOS ANT'!$S$7:$S$14</definedName>
  </definedNames>
  <calcPr calcId="191029"/>
</workbook>
</file>

<file path=xl/calcChain.xml><?xml version="1.0" encoding="utf-8"?>
<calcChain xmlns="http://schemas.openxmlformats.org/spreadsheetml/2006/main">
  <c r="H17" i="10" l="1"/>
  <c r="H16" i="10"/>
  <c r="H16" i="9"/>
  <c r="H21" i="9" s="1"/>
  <c r="H17" i="8"/>
  <c r="H16" i="8"/>
  <c r="H21" i="10" l="1"/>
  <c r="H21" i="8"/>
  <c r="H16" i="4"/>
  <c r="H21" i="4" l="1"/>
</calcChain>
</file>

<file path=xl/sharedStrings.xml><?xml version="1.0" encoding="utf-8"?>
<sst xmlns="http://schemas.openxmlformats.org/spreadsheetml/2006/main" count="107" uniqueCount="55">
  <si>
    <t xml:space="preserve">El contenido del presente documento es meramente informativo, no dirigido en ningún caso a clientes o potenciales clientes. </t>
  </si>
  <si>
    <t>No tiene carácter publicitario, tratándose de una información interna propia de la entidad financiera para facilitar al comercio o intermediario el proceso operativo para la contratación de financiaciones.</t>
  </si>
  <si>
    <t>Las cuotas obtenidas son aproximadas y estan sujetas a condiciones contractuales finales</t>
  </si>
  <si>
    <t>CUOTA MENSUAL DE FINANCIACION</t>
  </si>
  <si>
    <t>Comisión tramitación</t>
  </si>
  <si>
    <t>PLAZOS</t>
  </si>
  <si>
    <t>VO HASTA 9 AÑOS</t>
  </si>
  <si>
    <t>VO DE 9 Y 10 AÑOS</t>
  </si>
  <si>
    <t>VO +15 AÑOS</t>
  </si>
  <si>
    <t>VO +12 AÑOS</t>
  </si>
  <si>
    <t>COMISIONES COMPRAVENTA</t>
  </si>
  <si>
    <t>VN Y VSN HASTA 5 AÑOS</t>
  </si>
  <si>
    <t>TIN CLIENTE</t>
  </si>
  <si>
    <t>HASTA 12 AÑOS</t>
  </si>
  <si>
    <t>DE 12 A 15 AÑOS</t>
  </si>
  <si>
    <t xml:space="preserve"> +15 AÑOS</t>
  </si>
  <si>
    <t>COM. APERTURA</t>
  </si>
  <si>
    <t xml:space="preserve"> +3% ESTUDIO</t>
  </si>
  <si>
    <t>(MINIMO 150€)</t>
  </si>
  <si>
    <t>CONDICIONES</t>
  </si>
  <si>
    <t>IMP. MÁXIMO</t>
  </si>
  <si>
    <t>*ANTIGÜEDAD COCHE+FINANCIACION</t>
  </si>
  <si>
    <t>IMPORTE A FINANCIAR</t>
  </si>
  <si>
    <t>IMPORTE VEHICULO</t>
  </si>
  <si>
    <t>NUMERO DE CUOTAS (EN MESES)</t>
  </si>
  <si>
    <t>SIMULADOR PARA CÁLCULO DE CUOTAS FINANCIACIÓN</t>
  </si>
  <si>
    <t>Comisión de apertura 3% financiada (mínimo 150€)</t>
  </si>
  <si>
    <t>*Antigüedad vehículo+financiación máximo 12 años</t>
  </si>
  <si>
    <r>
      <rPr>
        <b/>
        <sz val="10"/>
        <color theme="1"/>
        <rFont val="Century Gothic"/>
        <family val="2"/>
      </rPr>
      <t xml:space="preserve">TARIFA VN Y VSN </t>
    </r>
    <r>
      <rPr>
        <sz val="9"/>
        <color theme="1"/>
        <rFont val="Century Gothic"/>
        <family val="2"/>
      </rPr>
      <t>(HASTA 5 AÑOS ANTIGÜEDAD VEHÍCULO*)</t>
    </r>
  </si>
  <si>
    <t>Comisión de apertura 3% financiada</t>
  </si>
  <si>
    <t>PLAZO</t>
  </si>
  <si>
    <t>Comisión de apertura 2% financiada</t>
  </si>
  <si>
    <t>Comisión tramitación 3% financiada</t>
  </si>
  <si>
    <r>
      <rPr>
        <b/>
        <sz val="10"/>
        <color theme="1"/>
        <rFont val="Century Gothic"/>
        <family val="2"/>
      </rPr>
      <t xml:space="preserve">TARIFA VO </t>
    </r>
    <r>
      <rPr>
        <sz val="9"/>
        <color theme="1"/>
        <rFont val="Century Gothic"/>
        <family val="2"/>
      </rPr>
      <t>(MAS DE 15 AÑOS DE  ANTIGÜEDAD VEHÍCULO*)</t>
    </r>
  </si>
  <si>
    <r>
      <rPr>
        <b/>
        <sz val="10"/>
        <color theme="1"/>
        <rFont val="Century Gothic"/>
        <family val="2"/>
      </rPr>
      <t xml:space="preserve">TARIFA VO </t>
    </r>
    <r>
      <rPr>
        <sz val="9"/>
        <color theme="1"/>
        <rFont val="Century Gothic"/>
        <family val="2"/>
      </rPr>
      <t>(HASTA 12 AÑOS ANTIGÜEDAD*)</t>
    </r>
  </si>
  <si>
    <t>*Antigüedad vehículo+financiación máximo 15 años</t>
  </si>
  <si>
    <t xml:space="preserve">        COMPRAVENTA DE VEHÍCULOS</t>
  </si>
  <si>
    <t xml:space="preserve">        COMPRAVENTA DE VEHÍCULOS </t>
  </si>
  <si>
    <t>_0_AÑOS</t>
  </si>
  <si>
    <t>_1_AÑO</t>
  </si>
  <si>
    <t>_2_AÑOS</t>
  </si>
  <si>
    <t>_3_AÑOS</t>
  </si>
  <si>
    <t>_4_AÑOS</t>
  </si>
  <si>
    <t>_5_AÑOS</t>
  </si>
  <si>
    <t>_6_AÑOS</t>
  </si>
  <si>
    <t>_7_AÑOS</t>
  </si>
  <si>
    <t>_8_AÑOS</t>
  </si>
  <si>
    <t>_9_AÑOS</t>
  </si>
  <si>
    <t>_10_AÑOS</t>
  </si>
  <si>
    <t>_11_AÑOS</t>
  </si>
  <si>
    <t>AÑOS ANTIGÜEDAD VEHÍCULO</t>
  </si>
  <si>
    <t>_14_AÑOS</t>
  </si>
  <si>
    <t>_12_AÑOS</t>
  </si>
  <si>
    <t>_13_AÑOS</t>
  </si>
  <si>
    <r>
      <rPr>
        <b/>
        <sz val="10"/>
        <color theme="1"/>
        <rFont val="Century Gothic"/>
        <family val="2"/>
      </rPr>
      <t xml:space="preserve">TARIFA VO </t>
    </r>
    <r>
      <rPr>
        <sz val="9"/>
        <color theme="1"/>
        <rFont val="Century Gothic"/>
        <family val="2"/>
      </rPr>
      <t>(HASTA 15 AÑOS ANTIGÜEDAD*)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</si>
</sst>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&quot;€&quot;"/>
    <numFmt numFmtId="166" formatCode="_-* #,##0.00\ [$€]_-;\-* #,##0.00\ [$€]_-;_-* &quot;-&quot;??\ [$€]_-;_-@_-"/>
  </numFmts>
  <fonts count="18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10"/>
      <name val="Arial"/>
    </font>
    <font>
      <b/>
      <sz val="10"/>
      <color theme="1"/>
      <name val="Century Gothic"/>
      <family val="2"/>
    </font>
    <font>
      <b/>
      <sz val="18"/>
      <color rgb="FF92D050"/>
      <name val="Century Gothic"/>
      <family val="2"/>
    </font>
    <font>
      <sz val="9"/>
      <name val="Century Gothic"/>
      <family val="2"/>
    </font>
    <font>
      <sz val="16"/>
      <color theme="1" tint="0.499984740745262"/>
      <name val="Century Gothic"/>
      <family val="2"/>
    </font>
    <font>
      <b/>
      <sz val="12"/>
      <name val="Century Gothic"/>
      <family val="2"/>
    </font>
    <font>
      <i/>
      <sz val="8"/>
      <color theme="1"/>
      <name val="Century Gothic"/>
      <family val="2"/>
    </font>
    <font>
      <b/>
      <sz val="11"/>
      <name val="Century Gothic"/>
      <family val="2"/>
    </font>
    <font>
      <b/>
      <sz val="16"/>
      <name val="Century Gothic"/>
      <family val="2"/>
    </font>
    <font>
      <i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4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1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0" fontId="0" fillId="0" borderId="2" xfId="0" applyNumberFormat="1" applyBorder="1" applyAlignment="1" applyProtection="1">
      <alignment horizontal="center" vertical="center"/>
      <protection locked="0"/>
    </xf>
    <xf numFmtId="9" fontId="0" fillId="0" borderId="2" xfId="0" applyNumberForma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4" fontId="0" fillId="0" borderId="1" xfId="18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0" fontId="0" fillId="3" borderId="1" xfId="0" applyNumberFormat="1" applyFill="1" applyBorder="1" applyAlignment="1" applyProtection="1">
      <alignment horizontal="center" vertical="center"/>
      <protection locked="0"/>
    </xf>
    <xf numFmtId="10" fontId="0" fillId="3" borderId="1" xfId="0" applyNumberFormat="1" applyFill="1" applyBorder="1" applyAlignment="1">
      <alignment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hidden="1"/>
    </xf>
    <xf numFmtId="0" fontId="8" fillId="0" borderId="0" xfId="4" applyFont="1" applyAlignment="1" applyProtection="1">
      <alignment horizontal="center" vertical="center" wrapText="1"/>
      <protection hidden="1"/>
    </xf>
    <xf numFmtId="0" fontId="8" fillId="0" borderId="0" xfId="4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9" fontId="0" fillId="0" borderId="0" xfId="19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left" vertical="center"/>
      <protection hidden="1"/>
    </xf>
    <xf numFmtId="0" fontId="0" fillId="6" borderId="1" xfId="0" applyFill="1" applyBorder="1" applyAlignment="1" applyProtection="1">
      <alignment vertical="center"/>
      <protection hidden="1"/>
    </xf>
    <xf numFmtId="0" fontId="8" fillId="0" borderId="0" xfId="4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9" fillId="0" borderId="0" xfId="16" applyFont="1" applyAlignment="1" applyProtection="1">
      <alignment horizontal="left" vertical="center"/>
      <protection hidden="1"/>
    </xf>
    <xf numFmtId="0" fontId="9" fillId="0" borderId="0" xfId="16" applyFont="1" applyAlignment="1" applyProtection="1">
      <alignment horizontal="left" vertical="top" wrapText="1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44" fontId="14" fillId="0" borderId="2" xfId="18" applyFont="1" applyBorder="1" applyAlignment="1" applyProtection="1">
      <alignment horizontal="center" vertical="center"/>
      <protection locked="0"/>
    </xf>
    <xf numFmtId="44" fontId="14" fillId="0" borderId="4" xfId="18" applyFont="1" applyBorder="1" applyAlignment="1" applyProtection="1">
      <alignment horizontal="center" vertical="center"/>
      <protection locked="0"/>
    </xf>
    <xf numFmtId="44" fontId="14" fillId="0" borderId="3" xfId="18" applyFont="1" applyBorder="1" applyAlignment="1" applyProtection="1">
      <alignment horizontal="center" vertical="center"/>
      <protection locked="0"/>
    </xf>
    <xf numFmtId="0" fontId="17" fillId="5" borderId="2" xfId="18" applyNumberFormat="1" applyFont="1" applyFill="1" applyBorder="1" applyAlignment="1" applyProtection="1">
      <alignment horizontal="center" vertical="center"/>
      <protection locked="0"/>
    </xf>
    <xf numFmtId="0" fontId="17" fillId="5" borderId="4" xfId="18" applyNumberFormat="1" applyFont="1" applyFill="1" applyBorder="1" applyAlignment="1" applyProtection="1">
      <alignment horizontal="center" vertical="center"/>
      <protection locked="0"/>
    </xf>
    <xf numFmtId="0" fontId="17" fillId="5" borderId="3" xfId="18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44" fontId="14" fillId="2" borderId="2" xfId="18" applyFont="1" applyFill="1" applyBorder="1" applyAlignment="1" applyProtection="1">
      <alignment horizontal="center" vertical="center"/>
      <protection locked="0"/>
    </xf>
    <xf numFmtId="44" fontId="14" fillId="2" borderId="4" xfId="18" applyFont="1" applyFill="1" applyBorder="1" applyAlignment="1" applyProtection="1">
      <alignment horizontal="center" vertical="center"/>
      <protection locked="0"/>
    </xf>
    <xf numFmtId="44" fontId="14" fillId="2" borderId="3" xfId="18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 wrapText="1"/>
      <protection hidden="1"/>
    </xf>
    <xf numFmtId="0" fontId="8" fillId="0" borderId="0" xfId="4" applyFont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center" vertical="center"/>
      <protection hidden="1"/>
    </xf>
    <xf numFmtId="0" fontId="13" fillId="2" borderId="3" xfId="0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 applyProtection="1">
      <alignment horizontal="left" vertical="center"/>
      <protection hidden="1"/>
    </xf>
    <xf numFmtId="8" fontId="11" fillId="2" borderId="2" xfId="0" applyNumberFormat="1" applyFont="1" applyFill="1" applyBorder="1" applyAlignment="1" applyProtection="1">
      <alignment horizontal="center" vertical="center"/>
      <protection hidden="1"/>
    </xf>
    <xf numFmtId="8" fontId="11" fillId="2" borderId="3" xfId="0" applyNumberFormat="1" applyFont="1" applyFill="1" applyBorder="1" applyAlignment="1" applyProtection="1">
      <alignment horizontal="center" vertical="center"/>
      <protection hidden="1"/>
    </xf>
    <xf numFmtId="10" fontId="0" fillId="0" borderId="10" xfId="0" applyNumberFormat="1" applyBorder="1" applyAlignment="1" applyProtection="1">
      <alignment horizontal="center" vertical="center"/>
      <protection hidden="1"/>
    </xf>
    <xf numFmtId="10" fontId="0" fillId="0" borderId="12" xfId="0" applyNumberFormat="1" applyBorder="1" applyAlignment="1" applyProtection="1">
      <alignment horizontal="center" vertical="center"/>
      <protection hidden="1"/>
    </xf>
    <xf numFmtId="165" fontId="0" fillId="0" borderId="9" xfId="0" applyNumberFormat="1" applyBorder="1" applyAlignment="1" applyProtection="1">
      <alignment horizontal="center" vertical="center"/>
      <protection hidden="1"/>
    </xf>
    <xf numFmtId="165" fontId="0" fillId="0" borderId="5" xfId="0" applyNumberFormat="1" applyBorder="1" applyAlignment="1" applyProtection="1">
      <alignment horizontal="center" vertical="center"/>
      <protection hidden="1"/>
    </xf>
    <xf numFmtId="165" fontId="0" fillId="0" borderId="6" xfId="18" applyNumberFormat="1" applyFont="1" applyBorder="1" applyAlignment="1" applyProtection="1">
      <alignment horizontal="center" vertical="center"/>
      <protection hidden="1"/>
    </xf>
    <xf numFmtId="165" fontId="0" fillId="0" borderId="8" xfId="18" applyNumberFormat="1" applyFont="1" applyBorder="1" applyAlignment="1" applyProtection="1">
      <alignment horizontal="center" vertical="center"/>
      <protection hidden="1"/>
    </xf>
    <xf numFmtId="0" fontId="17" fillId="2" borderId="2" xfId="18" applyNumberFormat="1" applyFont="1" applyFill="1" applyBorder="1" applyAlignment="1" applyProtection="1">
      <alignment horizontal="center" vertical="center"/>
      <protection locked="0"/>
    </xf>
    <xf numFmtId="0" fontId="17" fillId="2" borderId="4" xfId="18" applyNumberFormat="1" applyFont="1" applyFill="1" applyBorder="1" applyAlignment="1" applyProtection="1">
      <alignment horizontal="center" vertical="center"/>
      <protection locked="0"/>
    </xf>
    <xf numFmtId="0" fontId="17" fillId="2" borderId="3" xfId="18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</cellXfs>
  <cellStyles count="20">
    <cellStyle name="Euro" xfId="2" xr:uid="{00000000-0005-0000-0000-000000000000}"/>
    <cellStyle name="Euro 2" xfId="5" xr:uid="{00000000-0005-0000-0000-000001000000}"/>
    <cellStyle name="Euro 2 2" xfId="9" xr:uid="{00000000-0005-0000-0000-000002000000}"/>
    <cellStyle name="Euro 3" xfId="10" xr:uid="{00000000-0005-0000-0000-000003000000}"/>
    <cellStyle name="Moneda" xfId="18" builtinId="4"/>
    <cellStyle name="Moneda 2" xfId="11" xr:uid="{00000000-0005-0000-0000-000004000000}"/>
    <cellStyle name="Moneda 3" xfId="12" xr:uid="{00000000-0005-0000-0000-000005000000}"/>
    <cellStyle name="Normal" xfId="0" builtinId="0"/>
    <cellStyle name="Normal 2" xfId="4" xr:uid="{00000000-0005-0000-0000-000007000000}"/>
    <cellStyle name="Normal 3" xfId="13" xr:uid="{00000000-0005-0000-0000-000008000000}"/>
    <cellStyle name="Normal 4" xfId="8" xr:uid="{00000000-0005-0000-0000-000009000000}"/>
    <cellStyle name="Normal 5" xfId="7" xr:uid="{00000000-0005-0000-0000-00000A000000}"/>
    <cellStyle name="Normal 6" xfId="1" xr:uid="{00000000-0005-0000-0000-00000B000000}"/>
    <cellStyle name="Normal 7" xfId="16" xr:uid="{00000000-0005-0000-0000-00000C000000}"/>
    <cellStyle name="Normal 7 2" xfId="17" xr:uid="{00000000-0005-0000-0000-00000D000000}"/>
    <cellStyle name="Porcentaje" xfId="19" builtinId="5"/>
    <cellStyle name="Porcentual 2" xfId="6" xr:uid="{00000000-0005-0000-0000-00000E000000}"/>
    <cellStyle name="Porcentual 2 2" xfId="14" xr:uid="{00000000-0005-0000-0000-00000F000000}"/>
    <cellStyle name="Porcentual 3" xfId="15" xr:uid="{00000000-0005-0000-0000-000010000000}"/>
    <cellStyle name="Porcentual 4" xfId="3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463304</xdr:colOff>
      <xdr:row>0</xdr:row>
      <xdr:rowOff>38100</xdr:rowOff>
    </xdr:from>
    <xdr:to>
      <xdr:col>13</xdr:col>
      <xdr:colOff>209549</xdr:colOff>
      <xdr:row>3</xdr:row>
      <xdr:rowOff>47561</xdr:rowOff>
    </xdr:to>
    <xdr:pic>
      <xdr:nvPicPr>
        <xdr:cNvPr id="4" name="3 Imagen" descr="logo grow up finance mejor calida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45104" y="38100"/>
          <a:ext cx="2279895" cy="800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463304</xdr:colOff>
      <xdr:row>0</xdr:row>
      <xdr:rowOff>38100</xdr:rowOff>
    </xdr:from>
    <xdr:to>
      <xdr:col>13</xdr:col>
      <xdr:colOff>209549</xdr:colOff>
      <xdr:row>3</xdr:row>
      <xdr:rowOff>47561</xdr:rowOff>
    </xdr:to>
    <xdr:pic>
      <xdr:nvPicPr>
        <xdr:cNvPr id="2" name="3 Imagen" descr="logo grow up finance mejor calidad.png">
          <a:extLst>
            <a:ext uri="{FF2B5EF4-FFF2-40B4-BE49-F238E27FC236}">
              <a16:creationId xmlns:a16="http://schemas.microsoft.com/office/drawing/2014/main" id="{5EA165F8-E8B5-4A35-9ECF-8BBEB6C17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45104" y="38100"/>
          <a:ext cx="2279895" cy="800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463304</xdr:colOff>
      <xdr:row>0</xdr:row>
      <xdr:rowOff>38100</xdr:rowOff>
    </xdr:from>
    <xdr:to>
      <xdr:col>13</xdr:col>
      <xdr:colOff>209549</xdr:colOff>
      <xdr:row>3</xdr:row>
      <xdr:rowOff>47561</xdr:rowOff>
    </xdr:to>
    <xdr:pic>
      <xdr:nvPicPr>
        <xdr:cNvPr id="2" name="3 Imagen" descr="logo grow up finance mejor calidad.png">
          <a:extLst>
            <a:ext uri="{FF2B5EF4-FFF2-40B4-BE49-F238E27FC236}">
              <a16:creationId xmlns:a16="http://schemas.microsoft.com/office/drawing/2014/main" id="{0D14D228-FD5C-4E90-8695-B2942B494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45104" y="38100"/>
          <a:ext cx="2279895" cy="800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463304</xdr:colOff>
      <xdr:row>0</xdr:row>
      <xdr:rowOff>38100</xdr:rowOff>
    </xdr:from>
    <xdr:to>
      <xdr:col>13</xdr:col>
      <xdr:colOff>209549</xdr:colOff>
      <xdr:row>3</xdr:row>
      <xdr:rowOff>47561</xdr:rowOff>
    </xdr:to>
    <xdr:pic>
      <xdr:nvPicPr>
        <xdr:cNvPr id="2" name="3 Imagen" descr="logo grow up finance mejor calidad.png">
          <a:extLst>
            <a:ext uri="{FF2B5EF4-FFF2-40B4-BE49-F238E27FC236}">
              <a16:creationId xmlns:a16="http://schemas.microsoft.com/office/drawing/2014/main" id="{DB096804-7F01-488E-8089-AAC8184AF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45104" y="38100"/>
          <a:ext cx="2279895" cy="800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DA048-2827-46ED-87A6-9ADD38089C0D}">
  <dimension ref="B4:G27"/>
  <sheetViews>
    <sheetView workbookViewId="0">
      <selection activeCell="E39" sqref="E39"/>
    </sheetView>
  </sheetViews>
  <sheetFormatPr baseColWidth="10" defaultRowHeight="13.5" x14ac:dyDescent="0.25"/>
  <cols>
    <col min="2" max="2" width="16.28515625" bestFit="1" customWidth="1"/>
    <col min="3" max="3" width="11.140625" bestFit="1" customWidth="1"/>
    <col min="5" max="5" width="13.85546875" bestFit="1" customWidth="1"/>
    <col min="6" max="6" width="12.85546875" bestFit="1" customWidth="1"/>
  </cols>
  <sheetData>
    <row r="4" spans="2:7" x14ac:dyDescent="0.25">
      <c r="B4" s="11" t="s">
        <v>19</v>
      </c>
      <c r="C4" s="12" t="s">
        <v>12</v>
      </c>
      <c r="D4" s="28" t="s">
        <v>16</v>
      </c>
      <c r="E4" s="29"/>
      <c r="F4" s="12" t="s">
        <v>20</v>
      </c>
    </row>
    <row r="5" spans="2:7" x14ac:dyDescent="0.25">
      <c r="B5" s="3" t="s">
        <v>13</v>
      </c>
      <c r="C5" s="4">
        <v>8.9899999999999994E-2</v>
      </c>
      <c r="D5" s="5">
        <v>0.03</v>
      </c>
      <c r="E5" s="6" t="s">
        <v>18</v>
      </c>
      <c r="F5" s="7">
        <v>120000</v>
      </c>
    </row>
    <row r="6" spans="2:7" x14ac:dyDescent="0.25">
      <c r="B6" s="3" t="s">
        <v>14</v>
      </c>
      <c r="C6" s="4">
        <v>0.14000000000000001</v>
      </c>
      <c r="D6" s="5">
        <v>0.03</v>
      </c>
      <c r="E6" s="6" t="s">
        <v>17</v>
      </c>
      <c r="F6" s="7">
        <v>5000</v>
      </c>
    </row>
    <row r="7" spans="2:7" x14ac:dyDescent="0.25">
      <c r="B7" s="3" t="s">
        <v>15</v>
      </c>
      <c r="C7" s="4">
        <v>0.18</v>
      </c>
      <c r="D7" s="5">
        <v>0.02</v>
      </c>
      <c r="E7" s="6" t="s">
        <v>17</v>
      </c>
      <c r="F7" s="7">
        <v>6000</v>
      </c>
    </row>
    <row r="8" spans="2:7" x14ac:dyDescent="0.25">
      <c r="B8" s="25" t="s">
        <v>21</v>
      </c>
      <c r="C8" s="26"/>
      <c r="D8" s="26"/>
      <c r="E8" s="26"/>
      <c r="F8" s="27"/>
    </row>
    <row r="16" spans="2:7" x14ac:dyDescent="0.25">
      <c r="B16" s="30" t="s">
        <v>10</v>
      </c>
      <c r="C16" s="30"/>
      <c r="D16" s="30"/>
      <c r="E16" s="30"/>
      <c r="F16" s="30"/>
      <c r="G16" s="30"/>
    </row>
    <row r="17" spans="2:7" ht="40.5" x14ac:dyDescent="0.25">
      <c r="B17" s="2" t="s">
        <v>5</v>
      </c>
      <c r="C17" s="2" t="s">
        <v>11</v>
      </c>
      <c r="D17" s="2" t="s">
        <v>6</v>
      </c>
      <c r="E17" s="2" t="s">
        <v>7</v>
      </c>
      <c r="F17" s="2" t="s">
        <v>9</v>
      </c>
      <c r="G17" s="2" t="s">
        <v>8</v>
      </c>
    </row>
    <row r="18" spans="2:7" x14ac:dyDescent="0.25">
      <c r="B18" s="3">
        <v>12</v>
      </c>
      <c r="C18" s="9"/>
      <c r="D18" s="9"/>
      <c r="E18" s="1">
        <v>0.02</v>
      </c>
      <c r="F18" s="9"/>
      <c r="G18" s="1">
        <v>0.01</v>
      </c>
    </row>
    <row r="19" spans="2:7" x14ac:dyDescent="0.25">
      <c r="B19" s="3">
        <v>24</v>
      </c>
      <c r="C19" s="9"/>
      <c r="D19" s="9"/>
      <c r="E19" s="1">
        <v>0.03</v>
      </c>
      <c r="F19" s="1">
        <v>7.4999999999999997E-3</v>
      </c>
      <c r="G19" s="1">
        <v>0.01</v>
      </c>
    </row>
    <row r="20" spans="2:7" x14ac:dyDescent="0.25">
      <c r="B20" s="3">
        <v>36</v>
      </c>
      <c r="C20" s="1">
        <v>4.65E-2</v>
      </c>
      <c r="D20" s="1">
        <v>0.04</v>
      </c>
      <c r="E20" s="9"/>
      <c r="F20" s="1">
        <v>0.01</v>
      </c>
      <c r="G20" s="1">
        <v>0.01</v>
      </c>
    </row>
    <row r="21" spans="2:7" x14ac:dyDescent="0.25">
      <c r="B21" s="3">
        <v>48</v>
      </c>
      <c r="C21" s="1">
        <v>6.5799999999999997E-2</v>
      </c>
      <c r="D21" s="1">
        <v>0.06</v>
      </c>
      <c r="E21" s="9"/>
      <c r="F21" s="1">
        <v>0.02</v>
      </c>
      <c r="G21" s="9"/>
    </row>
    <row r="22" spans="2:7" x14ac:dyDescent="0.25">
      <c r="B22" s="3">
        <v>60</v>
      </c>
      <c r="C22" s="1">
        <v>9.7299999999999998E-2</v>
      </c>
      <c r="D22" s="1">
        <v>0.06</v>
      </c>
      <c r="E22" s="9"/>
      <c r="F22" s="1">
        <v>0.03</v>
      </c>
      <c r="G22" s="9"/>
    </row>
    <row r="23" spans="2:7" x14ac:dyDescent="0.25">
      <c r="B23" s="3">
        <v>72</v>
      </c>
      <c r="C23" s="1">
        <v>0.1</v>
      </c>
      <c r="D23" s="1">
        <v>0.06</v>
      </c>
      <c r="E23" s="9"/>
      <c r="F23" s="9"/>
      <c r="G23" s="9"/>
    </row>
    <row r="24" spans="2:7" x14ac:dyDescent="0.25">
      <c r="B24" s="8">
        <v>84</v>
      </c>
      <c r="C24" s="1">
        <v>0.1</v>
      </c>
      <c r="D24" s="1">
        <v>0.06</v>
      </c>
      <c r="E24" s="10"/>
      <c r="F24" s="10"/>
      <c r="G24" s="10"/>
    </row>
    <row r="25" spans="2:7" x14ac:dyDescent="0.25">
      <c r="B25" s="8">
        <v>96</v>
      </c>
      <c r="C25" s="1">
        <v>0.1</v>
      </c>
      <c r="D25" s="10"/>
      <c r="E25" s="10"/>
      <c r="F25" s="10"/>
      <c r="G25" s="10"/>
    </row>
    <row r="26" spans="2:7" x14ac:dyDescent="0.25">
      <c r="B26" s="8">
        <v>108</v>
      </c>
      <c r="C26" s="1">
        <v>0.1</v>
      </c>
      <c r="D26" s="10"/>
      <c r="E26" s="10"/>
      <c r="F26" s="10"/>
      <c r="G26" s="10"/>
    </row>
    <row r="27" spans="2:7" x14ac:dyDescent="0.25">
      <c r="B27" s="3">
        <v>120</v>
      </c>
      <c r="C27" s="1">
        <v>0.1</v>
      </c>
      <c r="D27" s="9"/>
      <c r="E27" s="9"/>
      <c r="F27" s="9"/>
      <c r="G27" s="9"/>
    </row>
  </sheetData>
  <sheetProtection algorithmName="SHA-512" hashValue="lj/K+Hoi0sf5qJ9p/M+Husf35pCPWdu1CJbtG5JMgJDFgqXiR3AZ94b4iu7WjheYZ6oYMeogwQlV0KNglzRqmw==" saltValue="dft+AGmbIIKr0diwMMc9FA==" spinCount="100000" sheet="1" objects="1" scenarios="1"/>
  <mergeCells count="3">
    <mergeCell ref="B8:F8"/>
    <mergeCell ref="D4:E4"/>
    <mergeCell ref="B16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33"/>
  <sheetViews>
    <sheetView tabSelected="1" zoomScaleNormal="100" workbookViewId="0">
      <selection activeCell="L19" sqref="L19"/>
    </sheetView>
  </sheetViews>
  <sheetFormatPr baseColWidth="10" defaultColWidth="11.5703125" defaultRowHeight="13.5" x14ac:dyDescent="0.25"/>
  <cols>
    <col min="1" max="1" width="1.140625" style="13" customWidth="1"/>
    <col min="2" max="2" width="2.5703125" style="16" customWidth="1"/>
    <col min="3" max="3" width="1.42578125" style="13" customWidth="1"/>
    <col min="4" max="4" width="22" style="16" customWidth="1"/>
    <col min="5" max="5" width="9.7109375" style="16" customWidth="1"/>
    <col min="6" max="6" width="10.42578125" style="16" customWidth="1"/>
    <col min="7" max="7" width="13.85546875" style="16" bestFit="1" customWidth="1"/>
    <col min="8" max="8" width="12.28515625" style="13" bestFit="1" customWidth="1"/>
    <col min="9" max="9" width="16.28515625" style="13" bestFit="1" customWidth="1"/>
    <col min="10" max="10" width="12" style="13" customWidth="1"/>
    <col min="11" max="11" width="11.28515625" style="13" customWidth="1"/>
    <col min="12" max="12" width="13.85546875" style="13" bestFit="1" customWidth="1"/>
    <col min="13" max="13" width="12.85546875" style="13" bestFit="1" customWidth="1"/>
    <col min="14" max="14" width="13.5703125" style="13" customWidth="1"/>
    <col min="15" max="15" width="11.5703125" style="13" customWidth="1"/>
    <col min="16" max="22" width="11.5703125" style="13" hidden="1" customWidth="1"/>
    <col min="23" max="16384" width="11.5703125" style="13"/>
  </cols>
  <sheetData>
    <row r="1" spans="2:22" ht="24.75" customHeight="1" x14ac:dyDescent="0.25">
      <c r="B1" s="49" t="s">
        <v>25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2:22" ht="24" customHeight="1" x14ac:dyDescent="0.2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15"/>
      <c r="N2" s="15"/>
      <c r="O2" s="15"/>
      <c r="P2" s="15"/>
    </row>
    <row r="3" spans="2:22" ht="13.7" customHeight="1" x14ac:dyDescent="0.25">
      <c r="B3" s="13"/>
      <c r="D3" s="13"/>
      <c r="E3" s="13"/>
      <c r="F3" s="13"/>
      <c r="G3" s="13"/>
      <c r="J3" s="14"/>
      <c r="K3" s="14"/>
      <c r="L3" s="15"/>
      <c r="M3" s="15"/>
      <c r="N3" s="15"/>
      <c r="O3" s="15"/>
      <c r="P3" s="15"/>
    </row>
    <row r="4" spans="2:22" ht="13.7" customHeight="1" x14ac:dyDescent="0.25">
      <c r="B4" s="13"/>
      <c r="D4" s="13"/>
      <c r="E4" s="13"/>
      <c r="F4" s="13"/>
      <c r="G4" s="13"/>
      <c r="J4" s="14"/>
      <c r="K4" s="14"/>
      <c r="L4" s="15"/>
      <c r="M4" s="15"/>
      <c r="N4" s="15"/>
      <c r="O4" s="15"/>
      <c r="P4" s="15"/>
    </row>
    <row r="5" spans="2:22" ht="13.7" customHeight="1" x14ac:dyDescent="0.25">
      <c r="D5" s="13"/>
      <c r="E5" s="13"/>
      <c r="F5" s="13"/>
      <c r="G5" s="13"/>
    </row>
    <row r="6" spans="2:22" x14ac:dyDescent="0.25">
      <c r="D6" s="13"/>
      <c r="E6" s="13"/>
      <c r="F6" s="13"/>
      <c r="P6" s="17" t="s">
        <v>5</v>
      </c>
      <c r="Q6" s="17" t="s">
        <v>38</v>
      </c>
      <c r="R6" s="17" t="s">
        <v>39</v>
      </c>
      <c r="S6" s="17" t="s">
        <v>40</v>
      </c>
      <c r="T6" s="17" t="s">
        <v>41</v>
      </c>
      <c r="U6" s="17" t="s">
        <v>42</v>
      </c>
      <c r="V6" s="17" t="s">
        <v>43</v>
      </c>
    </row>
    <row r="7" spans="2:22" ht="20.25" x14ac:dyDescent="0.25">
      <c r="D7" s="33" t="s">
        <v>23</v>
      </c>
      <c r="E7" s="34"/>
      <c r="F7" s="35"/>
      <c r="G7" s="46">
        <v>8500</v>
      </c>
      <c r="H7" s="47"/>
      <c r="I7" s="48"/>
      <c r="P7" s="17">
        <v>36</v>
      </c>
      <c r="Q7" s="17">
        <v>36</v>
      </c>
      <c r="R7" s="17">
        <v>36</v>
      </c>
      <c r="S7" s="17">
        <v>36</v>
      </c>
      <c r="T7" s="17">
        <v>36</v>
      </c>
      <c r="U7" s="17">
        <v>36</v>
      </c>
      <c r="V7" s="17">
        <v>36</v>
      </c>
    </row>
    <row r="8" spans="2:22" ht="20.25" x14ac:dyDescent="0.25">
      <c r="D8" s="33" t="s">
        <v>22</v>
      </c>
      <c r="E8" s="34"/>
      <c r="F8" s="35"/>
      <c r="G8" s="36">
        <v>8500</v>
      </c>
      <c r="H8" s="37"/>
      <c r="I8" s="38"/>
      <c r="P8" s="17">
        <v>48</v>
      </c>
      <c r="Q8" s="17">
        <v>48</v>
      </c>
      <c r="R8" s="17">
        <v>48</v>
      </c>
      <c r="S8" s="17">
        <v>48</v>
      </c>
      <c r="T8" s="17">
        <v>48</v>
      </c>
      <c r="U8" s="17">
        <v>48</v>
      </c>
      <c r="V8" s="17">
        <v>48</v>
      </c>
    </row>
    <row r="9" spans="2:22" ht="18" x14ac:dyDescent="0.25">
      <c r="D9" s="33" t="s">
        <v>50</v>
      </c>
      <c r="E9" s="34"/>
      <c r="F9" s="35"/>
      <c r="G9" s="67" t="s">
        <v>43</v>
      </c>
      <c r="H9" s="68"/>
      <c r="I9" s="69"/>
      <c r="P9" s="17">
        <v>60</v>
      </c>
      <c r="Q9" s="17">
        <v>60</v>
      </c>
      <c r="R9" s="17">
        <v>60</v>
      </c>
      <c r="S9" s="17">
        <v>60</v>
      </c>
      <c r="T9" s="17">
        <v>60</v>
      </c>
      <c r="U9" s="17">
        <v>60</v>
      </c>
      <c r="V9" s="17">
        <v>60</v>
      </c>
    </row>
    <row r="10" spans="2:22" ht="18" x14ac:dyDescent="0.25">
      <c r="D10" s="33" t="s">
        <v>24</v>
      </c>
      <c r="E10" s="34"/>
      <c r="F10" s="35"/>
      <c r="G10" s="39">
        <v>36</v>
      </c>
      <c r="H10" s="40"/>
      <c r="I10" s="41"/>
      <c r="P10" s="17">
        <v>72</v>
      </c>
      <c r="Q10" s="17">
        <v>72</v>
      </c>
      <c r="R10" s="17">
        <v>72</v>
      </c>
      <c r="S10" s="17">
        <v>72</v>
      </c>
      <c r="T10" s="17">
        <v>72</v>
      </c>
      <c r="U10" s="17">
        <v>72</v>
      </c>
      <c r="V10" s="17">
        <v>72</v>
      </c>
    </row>
    <row r="11" spans="2:22" x14ac:dyDescent="0.25">
      <c r="D11" s="13"/>
      <c r="E11" s="13"/>
      <c r="F11" s="13"/>
      <c r="P11" s="17">
        <v>84</v>
      </c>
      <c r="Q11" s="17">
        <v>84</v>
      </c>
      <c r="R11" s="17">
        <v>84</v>
      </c>
      <c r="S11" s="17">
        <v>84</v>
      </c>
      <c r="T11" s="17">
        <v>84</v>
      </c>
      <c r="U11" s="17">
        <v>84</v>
      </c>
      <c r="V11" s="17">
        <v>84</v>
      </c>
    </row>
    <row r="12" spans="2:22" x14ac:dyDescent="0.25">
      <c r="D12" s="55"/>
      <c r="E12" s="55"/>
      <c r="F12" s="55"/>
      <c r="I12" s="18"/>
      <c r="P12" s="17">
        <v>96</v>
      </c>
      <c r="Q12" s="17">
        <v>96</v>
      </c>
      <c r="R12" s="17">
        <v>96</v>
      </c>
      <c r="S12" s="17">
        <v>96</v>
      </c>
      <c r="T12" s="17">
        <v>96</v>
      </c>
      <c r="U12" s="17">
        <v>96</v>
      </c>
    </row>
    <row r="13" spans="2:22" x14ac:dyDescent="0.25">
      <c r="D13" s="13"/>
      <c r="E13" s="13"/>
      <c r="F13" s="13"/>
      <c r="P13" s="17">
        <v>108</v>
      </c>
      <c r="Q13" s="17">
        <v>108</v>
      </c>
      <c r="R13" s="17">
        <v>108</v>
      </c>
      <c r="S13" s="17">
        <v>108</v>
      </c>
      <c r="T13" s="17">
        <v>108</v>
      </c>
    </row>
    <row r="14" spans="2:22" x14ac:dyDescent="0.25">
      <c r="D14" s="13"/>
      <c r="E14" s="13"/>
      <c r="F14" s="13"/>
      <c r="G14" s="13"/>
      <c r="P14" s="17">
        <v>120</v>
      </c>
      <c r="Q14" s="17">
        <v>120</v>
      </c>
      <c r="R14" s="17">
        <v>120</v>
      </c>
      <c r="S14" s="17">
        <v>120</v>
      </c>
    </row>
    <row r="15" spans="2:22" ht="42.75" customHeight="1" x14ac:dyDescent="0.25">
      <c r="D15" s="42" t="s">
        <v>19</v>
      </c>
      <c r="E15" s="42"/>
      <c r="F15" s="42"/>
      <c r="G15" s="42"/>
      <c r="H15" s="57" t="s">
        <v>28</v>
      </c>
      <c r="I15" s="57"/>
      <c r="J15" s="19"/>
      <c r="K15" s="19"/>
      <c r="L15" s="19"/>
      <c r="M15" s="19"/>
      <c r="N15" s="19"/>
      <c r="O15" s="19"/>
    </row>
    <row r="16" spans="2:22" x14ac:dyDescent="0.25">
      <c r="D16" s="43" t="s">
        <v>26</v>
      </c>
      <c r="E16" s="44"/>
      <c r="F16" s="44"/>
      <c r="G16" s="45"/>
      <c r="H16" s="65">
        <f>IF(G8&lt;5000,"150,00€",(G8*0.03))</f>
        <v>255</v>
      </c>
      <c r="I16" s="66"/>
    </row>
    <row r="17" spans="2:14" x14ac:dyDescent="0.25">
      <c r="D17" s="54" t="s">
        <v>4</v>
      </c>
      <c r="E17" s="55"/>
      <c r="F17" s="55"/>
      <c r="G17" s="56"/>
      <c r="H17" s="63">
        <v>0</v>
      </c>
      <c r="I17" s="64"/>
    </row>
    <row r="18" spans="2:14" x14ac:dyDescent="0.25">
      <c r="B18" s="20"/>
      <c r="D18" s="70" t="s">
        <v>12</v>
      </c>
      <c r="E18" s="71"/>
      <c r="F18" s="71"/>
      <c r="G18" s="72"/>
      <c r="H18" s="61">
        <v>8.9899999999999994E-2</v>
      </c>
      <c r="I18" s="62"/>
    </row>
    <row r="19" spans="2:14" x14ac:dyDescent="0.25">
      <c r="D19" s="58" t="s">
        <v>27</v>
      </c>
      <c r="E19" s="58"/>
      <c r="F19" s="58"/>
      <c r="G19" s="58"/>
      <c r="H19" s="58"/>
      <c r="I19" s="58"/>
    </row>
    <row r="20" spans="2:14" x14ac:dyDescent="0.25">
      <c r="D20" s="21"/>
      <c r="E20" s="21"/>
      <c r="F20" s="21"/>
      <c r="G20" s="21"/>
      <c r="H20" s="21"/>
      <c r="I20" s="21"/>
    </row>
    <row r="21" spans="2:14" ht="22.15" customHeight="1" x14ac:dyDescent="0.25">
      <c r="D21" s="51" t="s">
        <v>3</v>
      </c>
      <c r="E21" s="52"/>
      <c r="F21" s="52"/>
      <c r="G21" s="53"/>
      <c r="H21" s="59">
        <f>PMT(H18/12,G10,-G8-H16-H17)</f>
        <v>278.36591433633333</v>
      </c>
      <c r="I21" s="60"/>
    </row>
    <row r="22" spans="2:14" x14ac:dyDescent="0.25">
      <c r="D22" s="13"/>
      <c r="E22" s="13"/>
      <c r="F22" s="13"/>
      <c r="G22" s="13"/>
    </row>
    <row r="23" spans="2:14" x14ac:dyDescent="0.25">
      <c r="C23" s="16"/>
      <c r="H23" s="16"/>
      <c r="I23" s="16"/>
      <c r="J23" s="16"/>
      <c r="K23" s="16"/>
    </row>
    <row r="24" spans="2:14" ht="13.9" customHeight="1" x14ac:dyDescent="0.25">
      <c r="B24" s="31" t="s">
        <v>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2:14" ht="13.9" customHeight="1" x14ac:dyDescent="0.25">
      <c r="B25" s="32" t="s">
        <v>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 ht="13.9" customHeight="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2:14" ht="12.75" customHeight="1" x14ac:dyDescent="0.25">
      <c r="B27" s="31" t="s">
        <v>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2:14" x14ac:dyDescent="0.25">
      <c r="C28" s="16"/>
      <c r="H28" s="16"/>
      <c r="I28" s="16"/>
      <c r="J28" s="16"/>
      <c r="K28" s="16"/>
      <c r="L28" s="16"/>
    </row>
    <row r="29" spans="2:14" x14ac:dyDescent="0.25">
      <c r="C29" s="16"/>
      <c r="G29" s="13"/>
    </row>
    <row r="30" spans="2:14" ht="42" customHeight="1" x14ac:dyDescent="0.25">
      <c r="C30" s="16"/>
      <c r="G30" s="13"/>
    </row>
    <row r="31" spans="2:14" x14ac:dyDescent="0.25">
      <c r="C31" s="16"/>
      <c r="G31" s="13"/>
    </row>
    <row r="32" spans="2:14" x14ac:dyDescent="0.25">
      <c r="C32" s="16"/>
      <c r="G32" s="13"/>
    </row>
    <row r="33" spans="3:16" x14ac:dyDescent="0.25">
      <c r="C33" s="16"/>
      <c r="G33" s="13"/>
    </row>
    <row r="34" spans="3:16" x14ac:dyDescent="0.25">
      <c r="C34" s="16"/>
      <c r="G34" s="13"/>
    </row>
    <row r="35" spans="3:16" x14ac:dyDescent="0.25">
      <c r="C35" s="16"/>
      <c r="G35" s="13"/>
    </row>
    <row r="36" spans="3:16" x14ac:dyDescent="0.25">
      <c r="C36" s="16"/>
      <c r="G36" s="13"/>
    </row>
    <row r="37" spans="3:16" x14ac:dyDescent="0.25">
      <c r="G37" s="13"/>
    </row>
    <row r="38" spans="3:16" x14ac:dyDescent="0.25">
      <c r="G38" s="13"/>
    </row>
    <row r="39" spans="3:16" x14ac:dyDescent="0.25">
      <c r="G39" s="13"/>
    </row>
    <row r="40" spans="3:16" x14ac:dyDescent="0.25">
      <c r="C40" s="16"/>
      <c r="G40" s="13"/>
      <c r="M40" s="16"/>
      <c r="N40" s="16"/>
      <c r="O40" s="16"/>
      <c r="P40" s="16"/>
    </row>
    <row r="41" spans="3:16" x14ac:dyDescent="0.25">
      <c r="C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3:16" x14ac:dyDescent="0.25">
      <c r="C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3:16" x14ac:dyDescent="0.25">
      <c r="C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3:16" x14ac:dyDescent="0.25">
      <c r="C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3:16" x14ac:dyDescent="0.25">
      <c r="C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3:16" x14ac:dyDescent="0.25">
      <c r="C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3:16" x14ac:dyDescent="0.25">
      <c r="C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3:16" x14ac:dyDescent="0.25">
      <c r="C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3:16" x14ac:dyDescent="0.25">
      <c r="C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3:16" x14ac:dyDescent="0.25">
      <c r="C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3:16" x14ac:dyDescent="0.25">
      <c r="C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3:16" x14ac:dyDescent="0.25">
      <c r="C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3:16" x14ac:dyDescent="0.25">
      <c r="C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3:16" x14ac:dyDescent="0.25">
      <c r="C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3:16" x14ac:dyDescent="0.25">
      <c r="C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3:16" x14ac:dyDescent="0.25">
      <c r="C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3:16" x14ac:dyDescent="0.25">
      <c r="C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3:16" x14ac:dyDescent="0.25">
      <c r="C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3:16" x14ac:dyDescent="0.25">
      <c r="C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3:16" x14ac:dyDescent="0.25">
      <c r="C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3:16" x14ac:dyDescent="0.25">
      <c r="C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3:16" x14ac:dyDescent="0.25">
      <c r="C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3:16" x14ac:dyDescent="0.25">
      <c r="C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3:16" x14ac:dyDescent="0.25">
      <c r="C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3:16" x14ac:dyDescent="0.25">
      <c r="C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3:16" x14ac:dyDescent="0.25">
      <c r="C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3:16" x14ac:dyDescent="0.25">
      <c r="C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3:16" x14ac:dyDescent="0.25">
      <c r="C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3:16" x14ac:dyDescent="0.25">
      <c r="C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3:16" x14ac:dyDescent="0.25">
      <c r="C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3:16" x14ac:dyDescent="0.25">
      <c r="C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3:16" x14ac:dyDescent="0.25">
      <c r="C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3:16" x14ac:dyDescent="0.25">
      <c r="C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3:16" x14ac:dyDescent="0.25">
      <c r="C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3:16" x14ac:dyDescent="0.25">
      <c r="C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3:16" x14ac:dyDescent="0.25">
      <c r="C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3:16" x14ac:dyDescent="0.25">
      <c r="C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3:16" x14ac:dyDescent="0.25">
      <c r="C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3:16" x14ac:dyDescent="0.25">
      <c r="C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3:16" x14ac:dyDescent="0.25">
      <c r="C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3:16" x14ac:dyDescent="0.25">
      <c r="C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3:16" x14ac:dyDescent="0.25">
      <c r="C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3:16" x14ac:dyDescent="0.25">
      <c r="C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3:16" x14ac:dyDescent="0.25">
      <c r="C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3:16" x14ac:dyDescent="0.25">
      <c r="C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3:16" x14ac:dyDescent="0.25">
      <c r="C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3:16" x14ac:dyDescent="0.25">
      <c r="C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3:16" x14ac:dyDescent="0.25">
      <c r="C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3:16" x14ac:dyDescent="0.25">
      <c r="C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3:16" x14ac:dyDescent="0.25">
      <c r="C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3:16" x14ac:dyDescent="0.25">
      <c r="C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3:16" x14ac:dyDescent="0.25">
      <c r="C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3:16" x14ac:dyDescent="0.25">
      <c r="C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3:16" x14ac:dyDescent="0.25">
      <c r="C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3:16" x14ac:dyDescent="0.25">
      <c r="C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3:16" x14ac:dyDescent="0.25">
      <c r="C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3:16" x14ac:dyDescent="0.25">
      <c r="C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3:16" x14ac:dyDescent="0.25">
      <c r="C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3:16" x14ac:dyDescent="0.25">
      <c r="C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3:16" x14ac:dyDescent="0.25">
      <c r="C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3:16" x14ac:dyDescent="0.25">
      <c r="C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3:16" x14ac:dyDescent="0.25">
      <c r="C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3:16" x14ac:dyDescent="0.25">
      <c r="C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3:16" x14ac:dyDescent="0.25">
      <c r="C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3:16" x14ac:dyDescent="0.25">
      <c r="C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3:16" x14ac:dyDescent="0.25">
      <c r="C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3:16" x14ac:dyDescent="0.25">
      <c r="C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3:16" x14ac:dyDescent="0.25">
      <c r="C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3:16" x14ac:dyDescent="0.25">
      <c r="C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3:16" x14ac:dyDescent="0.25">
      <c r="C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3:16" x14ac:dyDescent="0.25">
      <c r="C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3:16" x14ac:dyDescent="0.25">
      <c r="C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3:16" x14ac:dyDescent="0.25">
      <c r="C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3:16" x14ac:dyDescent="0.25">
      <c r="C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3:16" x14ac:dyDescent="0.25">
      <c r="C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3:16" x14ac:dyDescent="0.25">
      <c r="C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3:16" x14ac:dyDescent="0.25">
      <c r="C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3:16" x14ac:dyDescent="0.25">
      <c r="C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3:16" x14ac:dyDescent="0.25">
      <c r="C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3:16" x14ac:dyDescent="0.25">
      <c r="C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3:16" x14ac:dyDescent="0.25">
      <c r="C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3:16" x14ac:dyDescent="0.25">
      <c r="C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3:16" x14ac:dyDescent="0.25">
      <c r="C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3:16" x14ac:dyDescent="0.25">
      <c r="C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3:16" x14ac:dyDescent="0.25">
      <c r="C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3:16" x14ac:dyDescent="0.25">
      <c r="C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3:16" x14ac:dyDescent="0.25">
      <c r="C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3:16" x14ac:dyDescent="0.25">
      <c r="C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3:16" x14ac:dyDescent="0.25">
      <c r="C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3:16" x14ac:dyDescent="0.25">
      <c r="C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3:16" x14ac:dyDescent="0.25">
      <c r="C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3:16" x14ac:dyDescent="0.25">
      <c r="C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3:16" x14ac:dyDescent="0.25">
      <c r="C133" s="16"/>
      <c r="H133" s="16"/>
      <c r="I133" s="16"/>
      <c r="J133" s="16"/>
      <c r="K133" s="16"/>
      <c r="L133" s="16"/>
      <c r="M133" s="16"/>
      <c r="N133" s="16"/>
      <c r="O133" s="16"/>
      <c r="P133" s="16"/>
    </row>
  </sheetData>
  <sheetProtection algorithmName="SHA-512" hashValue="cfhMQDrDztXiyAXVig3aQGUUp9HpEFJfqlZzWq7FHtjqbWIQdAfY8Is3fJe9053mYbadV3OUK+9r36iPkGfcmg==" saltValue="RQUnE38z3IM09+cK+z/+Ag==" spinCount="100000" sheet="1" objects="1" scenarios="1"/>
  <dataConsolidate/>
  <mergeCells count="25">
    <mergeCell ref="D7:F7"/>
    <mergeCell ref="G7:I7"/>
    <mergeCell ref="B1:L1"/>
    <mergeCell ref="B2:L2"/>
    <mergeCell ref="D21:G21"/>
    <mergeCell ref="D17:G17"/>
    <mergeCell ref="H15:I15"/>
    <mergeCell ref="D19:I19"/>
    <mergeCell ref="H21:I21"/>
    <mergeCell ref="H18:I18"/>
    <mergeCell ref="H17:I17"/>
    <mergeCell ref="H16:I16"/>
    <mergeCell ref="D9:F9"/>
    <mergeCell ref="G9:I9"/>
    <mergeCell ref="D12:F12"/>
    <mergeCell ref="D18:G18"/>
    <mergeCell ref="B24:M24"/>
    <mergeCell ref="B25:N26"/>
    <mergeCell ref="B27:M27"/>
    <mergeCell ref="D8:F8"/>
    <mergeCell ref="G8:I8"/>
    <mergeCell ref="D10:F10"/>
    <mergeCell ref="G10:I10"/>
    <mergeCell ref="D15:G15"/>
    <mergeCell ref="D16:G16"/>
  </mergeCells>
  <dataValidations xWindow="506" yWindow="444" count="3">
    <dataValidation type="decimal" allowBlank="1" showInputMessage="1" showErrorMessage="1" error="IMPORTES ENTRE 3.000 Y 120.000€" sqref="G8:I8" xr:uid="{79284EBF-C67D-40F7-9B57-A92C2EF17FBB}">
      <formula1>3000</formula1>
      <formula2>120000</formula2>
    </dataValidation>
    <dataValidation type="list" allowBlank="1" showInputMessage="1" showErrorMessage="1" sqref="G10:I10" xr:uid="{97D03A85-4823-42AE-9B60-43D21973FD96}">
      <formula1>INDIRECT($G$9)</formula1>
    </dataValidation>
    <dataValidation type="list" allowBlank="1" showInputMessage="1" showErrorMessage="1" sqref="G9:I9" xr:uid="{A33557B0-8D9B-49B6-83AD-53587F6363C4}">
      <formula1>$Q$6:$V$6</formula1>
    </dataValidation>
  </dataValidations>
  <pageMargins left="0.25" right="0.25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0946-D6DF-4D88-BFBC-2A2638F2C412}">
  <sheetPr>
    <pageSetUpPr fitToPage="1"/>
  </sheetPr>
  <dimension ref="B1:W133"/>
  <sheetViews>
    <sheetView topLeftCell="C1" zoomScaleNormal="100" workbookViewId="0">
      <selection activeCell="G5" sqref="G5"/>
    </sheetView>
  </sheetViews>
  <sheetFormatPr baseColWidth="10" defaultColWidth="11.5703125" defaultRowHeight="13.5" x14ac:dyDescent="0.25"/>
  <cols>
    <col min="1" max="1" width="1.140625" style="13" customWidth="1"/>
    <col min="2" max="2" width="2.5703125" style="16" customWidth="1"/>
    <col min="3" max="3" width="1.42578125" style="13" customWidth="1"/>
    <col min="4" max="4" width="22" style="16" customWidth="1"/>
    <col min="5" max="5" width="9.7109375" style="16" customWidth="1"/>
    <col min="6" max="6" width="10.42578125" style="16" customWidth="1"/>
    <col min="7" max="7" width="13.85546875" style="16" bestFit="1" customWidth="1"/>
    <col min="8" max="8" width="12.28515625" style="13" bestFit="1" customWidth="1"/>
    <col min="9" max="9" width="16.28515625" style="13" bestFit="1" customWidth="1"/>
    <col min="10" max="10" width="12" style="13" customWidth="1"/>
    <col min="11" max="11" width="11.28515625" style="13" customWidth="1"/>
    <col min="12" max="12" width="13.85546875" style="13" bestFit="1" customWidth="1"/>
    <col min="13" max="13" width="12.85546875" style="13" bestFit="1" customWidth="1"/>
    <col min="14" max="14" width="13.5703125" style="13" customWidth="1"/>
    <col min="15" max="15" width="11.5703125" style="13" customWidth="1"/>
    <col min="16" max="23" width="11.5703125" style="13" hidden="1" customWidth="1"/>
    <col min="24" max="16384" width="11.5703125" style="13"/>
  </cols>
  <sheetData>
    <row r="1" spans="2:23" ht="24.75" customHeight="1" x14ac:dyDescent="0.25">
      <c r="B1" s="49" t="s">
        <v>25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2:23" ht="24" customHeight="1" x14ac:dyDescent="0.2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15"/>
      <c r="N2" s="15"/>
      <c r="O2" s="15"/>
      <c r="P2" s="15"/>
      <c r="Q2" s="15"/>
    </row>
    <row r="3" spans="2:23" ht="13.7" customHeight="1" x14ac:dyDescent="0.25">
      <c r="B3" s="13"/>
      <c r="D3" s="13"/>
      <c r="E3" s="13"/>
      <c r="F3" s="13"/>
      <c r="G3" s="13"/>
      <c r="J3" s="23"/>
      <c r="K3" s="23"/>
      <c r="L3" s="15"/>
      <c r="M3" s="15"/>
      <c r="N3" s="15"/>
      <c r="O3" s="15"/>
      <c r="P3" s="15"/>
      <c r="Q3" s="15"/>
    </row>
    <row r="4" spans="2:23" ht="13.7" customHeight="1" x14ac:dyDescent="0.25">
      <c r="B4" s="13"/>
      <c r="D4" s="13"/>
      <c r="E4" s="13"/>
      <c r="F4" s="13"/>
      <c r="G4" s="13"/>
      <c r="J4" s="23"/>
      <c r="K4" s="23"/>
      <c r="L4" s="15"/>
      <c r="M4" s="15"/>
      <c r="N4" s="15"/>
      <c r="O4" s="15"/>
      <c r="P4" s="15"/>
      <c r="Q4" s="15"/>
    </row>
    <row r="5" spans="2:23" ht="13.7" customHeight="1" x14ac:dyDescent="0.25">
      <c r="B5" s="24"/>
      <c r="D5" s="13"/>
      <c r="E5" s="13"/>
      <c r="F5" s="13"/>
      <c r="G5" s="13"/>
    </row>
    <row r="6" spans="2:23" x14ac:dyDescent="0.25">
      <c r="B6" s="24"/>
      <c r="D6" s="13"/>
      <c r="E6" s="13"/>
      <c r="F6" s="13"/>
      <c r="G6" s="24"/>
      <c r="P6" s="17" t="s">
        <v>5</v>
      </c>
      <c r="Q6" s="17" t="s">
        <v>43</v>
      </c>
      <c r="R6" s="17" t="s">
        <v>44</v>
      </c>
      <c r="S6" s="17" t="s">
        <v>45</v>
      </c>
      <c r="T6" s="17" t="s">
        <v>46</v>
      </c>
      <c r="U6" s="17" t="s">
        <v>47</v>
      </c>
      <c r="V6" s="17" t="s">
        <v>48</v>
      </c>
      <c r="W6" s="17" t="s">
        <v>49</v>
      </c>
    </row>
    <row r="7" spans="2:23" ht="20.25" x14ac:dyDescent="0.25">
      <c r="D7" s="33" t="s">
        <v>23</v>
      </c>
      <c r="E7" s="34"/>
      <c r="F7" s="35"/>
      <c r="G7" s="46">
        <v>13500</v>
      </c>
      <c r="H7" s="47"/>
      <c r="I7" s="48"/>
      <c r="P7" s="17">
        <v>12</v>
      </c>
      <c r="Q7" s="22"/>
      <c r="R7" s="22"/>
      <c r="S7" s="22"/>
      <c r="T7" s="22"/>
      <c r="U7" s="17">
        <v>12</v>
      </c>
      <c r="V7" s="17">
        <v>12</v>
      </c>
      <c r="W7" s="17">
        <v>12</v>
      </c>
    </row>
    <row r="8" spans="2:23" ht="20.25" x14ac:dyDescent="0.25">
      <c r="D8" s="33" t="s">
        <v>22</v>
      </c>
      <c r="E8" s="34"/>
      <c r="F8" s="35"/>
      <c r="G8" s="36">
        <v>13500</v>
      </c>
      <c r="H8" s="37"/>
      <c r="I8" s="38"/>
      <c r="P8" s="17">
        <v>24</v>
      </c>
      <c r="Q8" s="22"/>
      <c r="R8" s="22"/>
      <c r="S8" s="22"/>
      <c r="T8" s="22"/>
      <c r="U8" s="17">
        <v>24</v>
      </c>
      <c r="V8" s="17">
        <v>24</v>
      </c>
      <c r="W8" s="22"/>
    </row>
    <row r="9" spans="2:23" ht="18" x14ac:dyDescent="0.25">
      <c r="D9" s="33" t="s">
        <v>50</v>
      </c>
      <c r="E9" s="34"/>
      <c r="F9" s="35"/>
      <c r="G9" s="67" t="s">
        <v>45</v>
      </c>
      <c r="H9" s="68"/>
      <c r="I9" s="69"/>
      <c r="P9" s="17">
        <v>36</v>
      </c>
      <c r="Q9" s="17">
        <v>36</v>
      </c>
      <c r="R9" s="17">
        <v>36</v>
      </c>
      <c r="S9" s="17">
        <v>36</v>
      </c>
      <c r="T9" s="17">
        <v>36</v>
      </c>
      <c r="U9" s="17">
        <v>36</v>
      </c>
      <c r="V9" s="22"/>
      <c r="W9" s="22"/>
    </row>
    <row r="10" spans="2:23" ht="18" x14ac:dyDescent="0.25">
      <c r="D10" s="33" t="s">
        <v>24</v>
      </c>
      <c r="E10" s="34"/>
      <c r="F10" s="35"/>
      <c r="G10" s="39">
        <v>60</v>
      </c>
      <c r="H10" s="40"/>
      <c r="I10" s="41"/>
      <c r="P10" s="17">
        <v>48</v>
      </c>
      <c r="Q10" s="17">
        <v>48</v>
      </c>
      <c r="R10" s="17">
        <v>48</v>
      </c>
      <c r="S10" s="17">
        <v>48</v>
      </c>
      <c r="T10" s="17">
        <v>48</v>
      </c>
      <c r="U10" s="22"/>
      <c r="V10" s="22"/>
      <c r="W10" s="22"/>
    </row>
    <row r="11" spans="2:23" x14ac:dyDescent="0.25">
      <c r="B11" s="24"/>
      <c r="D11" s="13"/>
      <c r="E11" s="13"/>
      <c r="F11" s="13"/>
      <c r="G11" s="24"/>
      <c r="P11" s="17">
        <v>60</v>
      </c>
      <c r="Q11" s="17">
        <v>60</v>
      </c>
      <c r="R11" s="17">
        <v>60</v>
      </c>
      <c r="S11" s="17">
        <v>60</v>
      </c>
      <c r="T11" s="22"/>
      <c r="U11" s="22"/>
      <c r="V11" s="22"/>
      <c r="W11" s="22"/>
    </row>
    <row r="12" spans="2:23" x14ac:dyDescent="0.25">
      <c r="B12" s="24"/>
      <c r="D12" s="55"/>
      <c r="E12" s="55"/>
      <c r="F12" s="55"/>
      <c r="G12" s="24"/>
      <c r="I12" s="18"/>
      <c r="P12" s="17">
        <v>72</v>
      </c>
      <c r="Q12" s="17">
        <v>72</v>
      </c>
      <c r="R12" s="17">
        <v>72</v>
      </c>
      <c r="S12" s="22"/>
      <c r="T12" s="22"/>
      <c r="U12" s="22"/>
      <c r="V12" s="22"/>
      <c r="W12" s="22"/>
    </row>
    <row r="13" spans="2:23" x14ac:dyDescent="0.25">
      <c r="B13" s="24"/>
      <c r="D13" s="13"/>
      <c r="E13" s="13"/>
      <c r="F13" s="13"/>
      <c r="G13" s="24"/>
      <c r="P13" s="17">
        <v>84</v>
      </c>
      <c r="Q13" s="17">
        <v>84</v>
      </c>
      <c r="R13" s="22"/>
      <c r="S13" s="22"/>
      <c r="T13" s="22"/>
      <c r="U13" s="22"/>
      <c r="V13" s="22"/>
      <c r="W13" s="22"/>
    </row>
    <row r="14" spans="2:23" x14ac:dyDescent="0.25">
      <c r="B14" s="24"/>
      <c r="D14" s="13"/>
      <c r="E14" s="13"/>
      <c r="F14" s="13"/>
      <c r="G14" s="13"/>
    </row>
    <row r="15" spans="2:23" ht="42.75" customHeight="1" x14ac:dyDescent="0.25">
      <c r="B15" s="24"/>
      <c r="D15" s="42" t="s">
        <v>19</v>
      </c>
      <c r="E15" s="42"/>
      <c r="F15" s="42"/>
      <c r="G15" s="42"/>
      <c r="H15" s="57" t="s">
        <v>34</v>
      </c>
      <c r="I15" s="57"/>
      <c r="J15" s="19"/>
      <c r="K15" s="19"/>
      <c r="L15" s="19"/>
      <c r="M15" s="19"/>
      <c r="N15" s="19"/>
      <c r="O15" s="19"/>
    </row>
    <row r="16" spans="2:23" x14ac:dyDescent="0.25">
      <c r="B16" s="24"/>
      <c r="D16" s="43" t="s">
        <v>26</v>
      </c>
      <c r="E16" s="44"/>
      <c r="F16" s="44"/>
      <c r="G16" s="45"/>
      <c r="H16" s="65">
        <f>IF(G8&lt;5000,"150,00€",(G8*0.03))</f>
        <v>405</v>
      </c>
      <c r="I16" s="66"/>
    </row>
    <row r="17" spans="2:14" x14ac:dyDescent="0.25">
      <c r="B17" s="24"/>
      <c r="D17" s="54" t="s">
        <v>4</v>
      </c>
      <c r="E17" s="55"/>
      <c r="F17" s="55"/>
      <c r="G17" s="56"/>
      <c r="H17" s="63">
        <v>0</v>
      </c>
      <c r="I17" s="64"/>
    </row>
    <row r="18" spans="2:14" x14ac:dyDescent="0.25">
      <c r="B18" s="20"/>
      <c r="D18" s="70" t="s">
        <v>12</v>
      </c>
      <c r="E18" s="71"/>
      <c r="F18" s="71"/>
      <c r="G18" s="72"/>
      <c r="H18" s="61">
        <v>8.9899999999999994E-2</v>
      </c>
      <c r="I18" s="62"/>
    </row>
    <row r="19" spans="2:14" x14ac:dyDescent="0.25">
      <c r="B19" s="24"/>
      <c r="D19" s="58" t="s">
        <v>27</v>
      </c>
      <c r="E19" s="58"/>
      <c r="F19" s="58"/>
      <c r="G19" s="58"/>
      <c r="H19" s="58"/>
      <c r="I19" s="58"/>
    </row>
    <row r="20" spans="2:14" x14ac:dyDescent="0.25">
      <c r="B20" s="24"/>
      <c r="D20" s="21"/>
      <c r="E20" s="21"/>
      <c r="F20" s="21"/>
      <c r="G20" s="21"/>
      <c r="H20" s="21"/>
      <c r="I20" s="21"/>
    </row>
    <row r="21" spans="2:14" ht="22.15" customHeight="1" x14ac:dyDescent="0.25">
      <c r="B21" s="24"/>
      <c r="D21" s="51" t="s">
        <v>3</v>
      </c>
      <c r="E21" s="52"/>
      <c r="F21" s="52"/>
      <c r="G21" s="53"/>
      <c r="H21" s="59">
        <f>PMT(H18/12,G10,-G8-H16-H17)</f>
        <v>288.57744874548195</v>
      </c>
      <c r="I21" s="60"/>
    </row>
    <row r="22" spans="2:14" x14ac:dyDescent="0.25">
      <c r="B22" s="24"/>
      <c r="D22" s="13"/>
      <c r="E22" s="13"/>
      <c r="F22" s="13"/>
      <c r="G22" s="13"/>
    </row>
    <row r="23" spans="2:14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2:14" ht="13.9" customHeight="1" x14ac:dyDescent="0.25">
      <c r="B24" s="31" t="s">
        <v>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2:14" ht="13.9" customHeight="1" x14ac:dyDescent="0.25">
      <c r="B25" s="32" t="s">
        <v>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 ht="13.9" customHeight="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2:14" ht="12.75" customHeight="1" x14ac:dyDescent="0.25">
      <c r="B27" s="31" t="s">
        <v>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2:14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2:14" x14ac:dyDescent="0.25">
      <c r="B29" s="24"/>
      <c r="C29" s="24"/>
      <c r="D29" s="24"/>
      <c r="E29" s="24"/>
      <c r="F29" s="24"/>
      <c r="G29" s="13"/>
    </row>
    <row r="30" spans="2:14" ht="42" customHeight="1" x14ac:dyDescent="0.25">
      <c r="B30" s="24"/>
      <c r="C30" s="24"/>
      <c r="D30" s="24"/>
      <c r="E30" s="24"/>
      <c r="F30" s="24"/>
      <c r="G30" s="13"/>
    </row>
    <row r="31" spans="2:14" x14ac:dyDescent="0.25">
      <c r="B31" s="24"/>
      <c r="C31" s="24"/>
      <c r="D31" s="24"/>
      <c r="E31" s="24"/>
      <c r="F31" s="24"/>
      <c r="G31" s="13"/>
    </row>
    <row r="32" spans="2:14" x14ac:dyDescent="0.25">
      <c r="B32" s="24"/>
      <c r="C32" s="24"/>
      <c r="D32" s="24"/>
      <c r="E32" s="24"/>
      <c r="F32" s="24"/>
      <c r="G32" s="13"/>
    </row>
    <row r="33" spans="3:17" x14ac:dyDescent="0.25">
      <c r="C33" s="16"/>
      <c r="G33" s="13"/>
    </row>
    <row r="34" spans="3:17" x14ac:dyDescent="0.25">
      <c r="C34" s="16"/>
      <c r="G34" s="13"/>
    </row>
    <row r="35" spans="3:17" x14ac:dyDescent="0.25">
      <c r="C35" s="16"/>
      <c r="G35" s="13"/>
    </row>
    <row r="36" spans="3:17" x14ac:dyDescent="0.25">
      <c r="C36" s="16"/>
      <c r="G36" s="13"/>
    </row>
    <row r="37" spans="3:17" x14ac:dyDescent="0.25">
      <c r="G37" s="13"/>
    </row>
    <row r="38" spans="3:17" x14ac:dyDescent="0.25">
      <c r="G38" s="13"/>
    </row>
    <row r="39" spans="3:17" x14ac:dyDescent="0.25">
      <c r="G39" s="13"/>
    </row>
    <row r="40" spans="3:17" x14ac:dyDescent="0.25">
      <c r="C40" s="16"/>
      <c r="G40" s="13"/>
      <c r="M40" s="16"/>
      <c r="N40" s="16"/>
      <c r="O40" s="16"/>
      <c r="P40" s="16"/>
      <c r="Q40" s="16"/>
    </row>
    <row r="41" spans="3:17" x14ac:dyDescent="0.25">
      <c r="C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3:17" x14ac:dyDescent="0.25">
      <c r="C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3:17" x14ac:dyDescent="0.25">
      <c r="C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3:17" x14ac:dyDescent="0.25">
      <c r="C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3:17" x14ac:dyDescent="0.25">
      <c r="C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3:17" x14ac:dyDescent="0.25">
      <c r="C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3:17" x14ac:dyDescent="0.25">
      <c r="C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3:17" x14ac:dyDescent="0.25">
      <c r="C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3:17" x14ac:dyDescent="0.25">
      <c r="C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3:17" x14ac:dyDescent="0.25">
      <c r="C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3:17" x14ac:dyDescent="0.25">
      <c r="C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3:17" x14ac:dyDescent="0.25">
      <c r="C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3:17" x14ac:dyDescent="0.25">
      <c r="C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3:17" x14ac:dyDescent="0.25">
      <c r="C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3:17" x14ac:dyDescent="0.25">
      <c r="C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3:17" x14ac:dyDescent="0.25">
      <c r="C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3:17" x14ac:dyDescent="0.25">
      <c r="C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3:17" x14ac:dyDescent="0.25">
      <c r="C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3:17" x14ac:dyDescent="0.25">
      <c r="C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3:17" x14ac:dyDescent="0.25">
      <c r="C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3:17" x14ac:dyDescent="0.25">
      <c r="C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3:17" x14ac:dyDescent="0.25">
      <c r="C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3:17" x14ac:dyDescent="0.25">
      <c r="C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3:17" x14ac:dyDescent="0.25">
      <c r="C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3:17" x14ac:dyDescent="0.25">
      <c r="C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3:17" x14ac:dyDescent="0.25">
      <c r="C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3:17" x14ac:dyDescent="0.25">
      <c r="C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3:17" x14ac:dyDescent="0.25">
      <c r="C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3:17" x14ac:dyDescent="0.25">
      <c r="C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3:17" x14ac:dyDescent="0.25">
      <c r="C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3:17" x14ac:dyDescent="0.25">
      <c r="C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3:17" x14ac:dyDescent="0.25">
      <c r="C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3:17" x14ac:dyDescent="0.25">
      <c r="C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3:17" x14ac:dyDescent="0.25">
      <c r="C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3:17" x14ac:dyDescent="0.25">
      <c r="C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3:17" x14ac:dyDescent="0.25">
      <c r="C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3:17" x14ac:dyDescent="0.25">
      <c r="C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3:17" x14ac:dyDescent="0.25">
      <c r="C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3:17" x14ac:dyDescent="0.25">
      <c r="C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3:17" x14ac:dyDescent="0.25">
      <c r="C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3:17" x14ac:dyDescent="0.25">
      <c r="C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3:17" x14ac:dyDescent="0.25">
      <c r="C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3:17" x14ac:dyDescent="0.25">
      <c r="C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3:17" x14ac:dyDescent="0.25">
      <c r="C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3:17" x14ac:dyDescent="0.25">
      <c r="C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3:17" x14ac:dyDescent="0.25">
      <c r="C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3:17" x14ac:dyDescent="0.25">
      <c r="C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3:17" x14ac:dyDescent="0.25">
      <c r="C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3:17" x14ac:dyDescent="0.25">
      <c r="C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3:17" x14ac:dyDescent="0.25">
      <c r="C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3:17" x14ac:dyDescent="0.25">
      <c r="C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3:17" x14ac:dyDescent="0.25">
      <c r="C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3:17" x14ac:dyDescent="0.25">
      <c r="C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3:17" x14ac:dyDescent="0.25">
      <c r="C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3:17" x14ac:dyDescent="0.25">
      <c r="C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3:17" x14ac:dyDescent="0.25">
      <c r="C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3:17" x14ac:dyDescent="0.25">
      <c r="C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3:17" x14ac:dyDescent="0.25">
      <c r="C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3:17" x14ac:dyDescent="0.25">
      <c r="C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3:17" x14ac:dyDescent="0.25">
      <c r="C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3:17" x14ac:dyDescent="0.25">
      <c r="C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3:17" x14ac:dyDescent="0.25">
      <c r="C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3:17" x14ac:dyDescent="0.25">
      <c r="C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3:17" x14ac:dyDescent="0.25">
      <c r="C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3:17" x14ac:dyDescent="0.25">
      <c r="C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3:17" x14ac:dyDescent="0.25">
      <c r="C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3:17" x14ac:dyDescent="0.25">
      <c r="C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3:17" x14ac:dyDescent="0.25">
      <c r="C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3:17" x14ac:dyDescent="0.25">
      <c r="C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3:17" x14ac:dyDescent="0.25">
      <c r="C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3:17" x14ac:dyDescent="0.25">
      <c r="C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3:17" x14ac:dyDescent="0.25">
      <c r="C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3:17" x14ac:dyDescent="0.25">
      <c r="C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3:17" x14ac:dyDescent="0.25">
      <c r="C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3:17" x14ac:dyDescent="0.25">
      <c r="C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3:17" x14ac:dyDescent="0.25">
      <c r="C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3:17" x14ac:dyDescent="0.25">
      <c r="C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3:17" x14ac:dyDescent="0.25">
      <c r="C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3:17" x14ac:dyDescent="0.25">
      <c r="C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3:17" x14ac:dyDescent="0.25">
      <c r="C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3:17" x14ac:dyDescent="0.25">
      <c r="C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3:17" x14ac:dyDescent="0.25">
      <c r="C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3:17" x14ac:dyDescent="0.25">
      <c r="C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3:17" x14ac:dyDescent="0.25">
      <c r="C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3:17" x14ac:dyDescent="0.25">
      <c r="C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3:17" x14ac:dyDescent="0.25">
      <c r="C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3:17" x14ac:dyDescent="0.25">
      <c r="C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3:17" x14ac:dyDescent="0.25">
      <c r="C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3:17" x14ac:dyDescent="0.25">
      <c r="C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3:17" x14ac:dyDescent="0.25">
      <c r="C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3:17" x14ac:dyDescent="0.25">
      <c r="C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3:17" x14ac:dyDescent="0.25">
      <c r="C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3:17" x14ac:dyDescent="0.25">
      <c r="C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</sheetData>
  <sheetProtection algorithmName="SHA-512" hashValue="tGIezrwcrZKeaXPatEWsebjGW+zZEYUi4+uYWADyRtRA8YoWZyO0VzRvOjZ7f9EhvgR6Ty4Ovc+qkGUh0b0Aqw==" saltValue="UFIus+D6FcTqeKiZnFJOoA==" spinCount="100000" sheet="1" objects="1" scenarios="1"/>
  <dataConsolidate/>
  <mergeCells count="25">
    <mergeCell ref="B27:M27"/>
    <mergeCell ref="D16:G16"/>
    <mergeCell ref="H16:I16"/>
    <mergeCell ref="D17:G17"/>
    <mergeCell ref="H17:I17"/>
    <mergeCell ref="D18:G18"/>
    <mergeCell ref="H18:I18"/>
    <mergeCell ref="D19:I19"/>
    <mergeCell ref="D21:G21"/>
    <mergeCell ref="H21:I21"/>
    <mergeCell ref="B24:M24"/>
    <mergeCell ref="B25:N26"/>
    <mergeCell ref="D15:G15"/>
    <mergeCell ref="H15:I15"/>
    <mergeCell ref="B1:L1"/>
    <mergeCell ref="B2:L2"/>
    <mergeCell ref="D7:F7"/>
    <mergeCell ref="G7:I7"/>
    <mergeCell ref="D8:F8"/>
    <mergeCell ref="G8:I8"/>
    <mergeCell ref="D9:F9"/>
    <mergeCell ref="G9:I9"/>
    <mergeCell ref="D10:F10"/>
    <mergeCell ref="G10:I10"/>
    <mergeCell ref="D12:F12"/>
  </mergeCells>
  <dataValidations xWindow="478" yWindow="476" count="4">
    <dataValidation type="list" allowBlank="1" showInputMessage="1" showErrorMessage="1" sqref="G10:I10" xr:uid="{921A7C29-E044-4D9F-95C8-E9C12541985D}">
      <formula1>INDIRECT($G$9)</formula1>
    </dataValidation>
    <dataValidation type="decimal" allowBlank="1" showInputMessage="1" showErrorMessage="1" error="IMPORTES ENTRE 3.000 Y 120.000€" sqref="G8:I8" xr:uid="{77AE2BEF-D3C9-4368-8F65-51616A9A994E}">
      <formula1>3000</formula1>
      <formula2>120000</formula2>
    </dataValidation>
    <dataValidation type="list" errorStyle="warning" allowBlank="1" showInputMessage="1" showErrorMessage="1" error="VALOR ENTRE 2014 Y 2019" prompt="VALOR ENTRE 2014 Y 2019" sqref="G9:I9" xr:uid="{FA950A9A-7948-4AB2-A818-5648F748908A}">
      <formula1>$Q$6:$W$6</formula1>
    </dataValidation>
    <dataValidation type="list" allowBlank="1" showInputMessage="1" showErrorMessage="1" error="IMPORTES ENTRE 3.000 Y 120.000€" sqref="G9:I9" xr:uid="{19A17502-C398-4195-99B5-00E4969391D4}">
      <formula1>$Q$6:$W$6</formula1>
    </dataValidation>
  </dataValidations>
  <pageMargins left="0.25" right="0.25" top="0.75" bottom="0.75" header="0.3" footer="0.3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9C3DC-156B-4250-BF60-DBBBD205428B}">
  <sheetPr>
    <pageSetUpPr fitToPage="1"/>
  </sheetPr>
  <dimension ref="B1:W133"/>
  <sheetViews>
    <sheetView zoomScaleNormal="100" workbookViewId="0">
      <selection activeCell="G8" sqref="G8:I8"/>
    </sheetView>
  </sheetViews>
  <sheetFormatPr baseColWidth="10" defaultColWidth="11.5703125" defaultRowHeight="13.5" x14ac:dyDescent="0.25"/>
  <cols>
    <col min="1" max="1" width="1.140625" style="13" customWidth="1"/>
    <col min="2" max="2" width="2.5703125" style="16" customWidth="1"/>
    <col min="3" max="3" width="1.42578125" style="13" customWidth="1"/>
    <col min="4" max="4" width="22" style="16" customWidth="1"/>
    <col min="5" max="5" width="9.7109375" style="16" customWidth="1"/>
    <col min="6" max="6" width="10.42578125" style="16" customWidth="1"/>
    <col min="7" max="7" width="13.85546875" style="16" bestFit="1" customWidth="1"/>
    <col min="8" max="8" width="12.28515625" style="13" bestFit="1" customWidth="1"/>
    <col min="9" max="9" width="16.28515625" style="13" bestFit="1" customWidth="1"/>
    <col min="10" max="10" width="12" style="13" customWidth="1"/>
    <col min="11" max="11" width="11.28515625" style="13" customWidth="1"/>
    <col min="12" max="12" width="13.85546875" style="13" bestFit="1" customWidth="1"/>
    <col min="13" max="13" width="12.85546875" style="13" bestFit="1" customWidth="1"/>
    <col min="14" max="14" width="13.5703125" style="13" customWidth="1"/>
    <col min="15" max="15" width="11.5703125" style="13" customWidth="1"/>
    <col min="16" max="21" width="11.5703125" style="13" hidden="1" customWidth="1"/>
    <col min="22" max="23" width="0" style="13" hidden="1" customWidth="1"/>
    <col min="24" max="16384" width="11.5703125" style="13"/>
  </cols>
  <sheetData>
    <row r="1" spans="2:23" ht="24.75" customHeight="1" x14ac:dyDescent="0.25">
      <c r="B1" s="49" t="s">
        <v>25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2:23" ht="24" customHeight="1" x14ac:dyDescent="0.25">
      <c r="B2" s="50" t="s">
        <v>36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15"/>
      <c r="N2" s="15"/>
      <c r="O2" s="15"/>
      <c r="P2" s="15"/>
      <c r="Q2" s="15"/>
      <c r="R2" s="15"/>
    </row>
    <row r="3" spans="2:23" ht="13.7" customHeight="1" x14ac:dyDescent="0.25">
      <c r="B3" s="13"/>
      <c r="D3" s="13"/>
      <c r="E3" s="13"/>
      <c r="F3" s="13"/>
      <c r="G3" s="13"/>
      <c r="J3" s="14"/>
      <c r="K3" s="14"/>
      <c r="L3" s="15"/>
      <c r="M3" s="15"/>
      <c r="N3" s="15"/>
      <c r="O3" s="15"/>
      <c r="P3" s="15"/>
      <c r="Q3" s="15"/>
      <c r="R3" s="15"/>
    </row>
    <row r="4" spans="2:23" ht="13.7" customHeight="1" x14ac:dyDescent="0.25">
      <c r="B4" s="13"/>
      <c r="D4" s="13"/>
      <c r="E4" s="13"/>
      <c r="F4" s="13"/>
      <c r="G4" s="13"/>
      <c r="J4" s="14"/>
      <c r="K4" s="14"/>
      <c r="L4" s="15"/>
      <c r="M4" s="15"/>
      <c r="N4" s="15"/>
      <c r="O4" s="15"/>
      <c r="P4" s="15"/>
      <c r="Q4" s="15"/>
      <c r="R4" s="15"/>
    </row>
    <row r="5" spans="2:23" ht="13.7" customHeight="1" x14ac:dyDescent="0.25">
      <c r="D5" s="13"/>
      <c r="E5" s="13"/>
      <c r="F5" s="13"/>
      <c r="G5" s="13"/>
    </row>
    <row r="6" spans="2:23" x14ac:dyDescent="0.25">
      <c r="D6" s="13"/>
      <c r="E6" s="13"/>
      <c r="F6" s="13"/>
      <c r="P6" s="17" t="s">
        <v>5</v>
      </c>
      <c r="Q6" s="17" t="s">
        <v>46</v>
      </c>
      <c r="R6" s="17" t="s">
        <v>47</v>
      </c>
      <c r="S6" s="17" t="s">
        <v>48</v>
      </c>
      <c r="T6" s="17" t="s">
        <v>49</v>
      </c>
      <c r="U6" s="17" t="s">
        <v>52</v>
      </c>
      <c r="V6" s="17" t="s">
        <v>53</v>
      </c>
      <c r="W6" s="17" t="s">
        <v>51</v>
      </c>
    </row>
    <row r="7" spans="2:23" ht="20.25" x14ac:dyDescent="0.25">
      <c r="D7" s="33" t="s">
        <v>23</v>
      </c>
      <c r="E7" s="34"/>
      <c r="F7" s="35"/>
      <c r="G7" s="46">
        <v>6000</v>
      </c>
      <c r="H7" s="47"/>
      <c r="I7" s="48"/>
      <c r="P7" s="17">
        <v>24</v>
      </c>
      <c r="Q7" s="22"/>
      <c r="R7" s="22"/>
      <c r="S7" s="22"/>
      <c r="T7" s="17">
        <v>24</v>
      </c>
      <c r="U7" s="17">
        <v>24</v>
      </c>
      <c r="V7" s="17">
        <v>24</v>
      </c>
      <c r="W7" s="17">
        <v>24</v>
      </c>
    </row>
    <row r="8" spans="2:23" ht="20.25" x14ac:dyDescent="0.25">
      <c r="D8" s="33" t="s">
        <v>22</v>
      </c>
      <c r="E8" s="34"/>
      <c r="F8" s="35"/>
      <c r="G8" s="36">
        <v>4500</v>
      </c>
      <c r="H8" s="37"/>
      <c r="I8" s="38"/>
      <c r="P8" s="17">
        <v>36</v>
      </c>
      <c r="Q8" s="22"/>
      <c r="R8" s="22"/>
      <c r="S8" s="17">
        <v>36</v>
      </c>
      <c r="T8" s="17">
        <v>36</v>
      </c>
      <c r="U8" s="17">
        <v>36</v>
      </c>
      <c r="V8" s="17">
        <v>36</v>
      </c>
      <c r="W8" s="22"/>
    </row>
    <row r="9" spans="2:23" ht="18" x14ac:dyDescent="0.25">
      <c r="D9" s="33" t="s">
        <v>50</v>
      </c>
      <c r="E9" s="34"/>
      <c r="F9" s="35"/>
      <c r="G9" s="67" t="s">
        <v>49</v>
      </c>
      <c r="H9" s="68"/>
      <c r="I9" s="69"/>
      <c r="P9" s="17">
        <v>48</v>
      </c>
      <c r="Q9" s="22"/>
      <c r="R9" s="17">
        <v>48</v>
      </c>
      <c r="S9" s="17">
        <v>48</v>
      </c>
      <c r="T9" s="17">
        <v>48</v>
      </c>
      <c r="U9" s="17">
        <v>48</v>
      </c>
      <c r="V9" s="22"/>
      <c r="W9" s="22"/>
    </row>
    <row r="10" spans="2:23" ht="18" x14ac:dyDescent="0.25">
      <c r="D10" s="33" t="s">
        <v>24</v>
      </c>
      <c r="E10" s="34"/>
      <c r="F10" s="35"/>
      <c r="G10" s="39">
        <v>36</v>
      </c>
      <c r="H10" s="40"/>
      <c r="I10" s="41"/>
      <c r="P10" s="17">
        <v>60</v>
      </c>
      <c r="Q10" s="17">
        <v>60</v>
      </c>
      <c r="R10" s="17">
        <v>60</v>
      </c>
      <c r="S10" s="17">
        <v>60</v>
      </c>
      <c r="T10" s="17">
        <v>60</v>
      </c>
      <c r="U10" s="22"/>
      <c r="V10" s="22"/>
      <c r="W10" s="22"/>
    </row>
    <row r="11" spans="2:23" x14ac:dyDescent="0.25">
      <c r="D11" s="13"/>
      <c r="E11" s="13"/>
      <c r="F11" s="13"/>
    </row>
    <row r="12" spans="2:23" x14ac:dyDescent="0.25">
      <c r="D12" s="55"/>
      <c r="E12" s="55"/>
      <c r="F12" s="55"/>
      <c r="I12" s="18"/>
    </row>
    <row r="13" spans="2:23" x14ac:dyDescent="0.25">
      <c r="D13" s="13"/>
      <c r="E13" s="13"/>
      <c r="F13" s="13"/>
    </row>
    <row r="14" spans="2:23" x14ac:dyDescent="0.25">
      <c r="D14" s="13"/>
      <c r="E14" s="13"/>
      <c r="F14" s="13"/>
      <c r="G14" s="13"/>
    </row>
    <row r="15" spans="2:23" ht="42.75" customHeight="1" x14ac:dyDescent="0.25">
      <c r="D15" s="42" t="s">
        <v>19</v>
      </c>
      <c r="E15" s="42"/>
      <c r="F15" s="42"/>
      <c r="G15" s="42"/>
      <c r="H15" s="57" t="s">
        <v>54</v>
      </c>
      <c r="I15" s="57"/>
      <c r="J15" s="19"/>
      <c r="K15" s="19"/>
      <c r="L15" s="19"/>
      <c r="M15" s="19"/>
      <c r="N15" s="19"/>
      <c r="O15" s="19"/>
    </row>
    <row r="16" spans="2:23" x14ac:dyDescent="0.25">
      <c r="D16" s="43" t="s">
        <v>29</v>
      </c>
      <c r="E16" s="44"/>
      <c r="F16" s="44"/>
      <c r="G16" s="45"/>
      <c r="H16" s="65">
        <f>G8*0.03</f>
        <v>135</v>
      </c>
      <c r="I16" s="66"/>
    </row>
    <row r="17" spans="2:14" x14ac:dyDescent="0.25">
      <c r="D17" s="54" t="s">
        <v>32</v>
      </c>
      <c r="E17" s="55"/>
      <c r="F17" s="55"/>
      <c r="G17" s="56"/>
      <c r="H17" s="63">
        <f>G8*0.03</f>
        <v>135</v>
      </c>
      <c r="I17" s="64"/>
    </row>
    <row r="18" spans="2:14" x14ac:dyDescent="0.25">
      <c r="B18" s="20"/>
      <c r="D18" s="70" t="s">
        <v>12</v>
      </c>
      <c r="E18" s="71"/>
      <c r="F18" s="71"/>
      <c r="G18" s="72"/>
      <c r="H18" s="61">
        <v>0.14000000000000001</v>
      </c>
      <c r="I18" s="62"/>
    </row>
    <row r="19" spans="2:14" x14ac:dyDescent="0.25">
      <c r="D19" s="58" t="s">
        <v>35</v>
      </c>
      <c r="E19" s="58"/>
      <c r="F19" s="58"/>
      <c r="G19" s="58"/>
      <c r="H19" s="58"/>
      <c r="I19" s="58"/>
    </row>
    <row r="20" spans="2:14" x14ac:dyDescent="0.25">
      <c r="D20" s="21"/>
      <c r="E20" s="21"/>
      <c r="F20" s="21"/>
      <c r="G20" s="21"/>
      <c r="H20" s="21"/>
      <c r="I20" s="21"/>
    </row>
    <row r="21" spans="2:14" ht="22.15" customHeight="1" x14ac:dyDescent="0.25">
      <c r="D21" s="51" t="s">
        <v>3</v>
      </c>
      <c r="E21" s="52"/>
      <c r="F21" s="52"/>
      <c r="G21" s="53"/>
      <c r="H21" s="59">
        <f>PMT(H18/12,G10,-G8-H16-H17)</f>
        <v>163.02729394578219</v>
      </c>
      <c r="I21" s="60"/>
    </row>
    <row r="22" spans="2:14" x14ac:dyDescent="0.25">
      <c r="D22" s="13"/>
      <c r="E22" s="13"/>
      <c r="F22" s="13"/>
      <c r="G22" s="13"/>
    </row>
    <row r="23" spans="2:14" x14ac:dyDescent="0.25">
      <c r="C23" s="16"/>
      <c r="H23" s="16"/>
      <c r="I23" s="16"/>
      <c r="J23" s="16"/>
      <c r="K23" s="16"/>
    </row>
    <row r="24" spans="2:14" ht="13.9" customHeight="1" x14ac:dyDescent="0.25">
      <c r="B24" s="31" t="s">
        <v>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2:14" ht="13.9" customHeight="1" x14ac:dyDescent="0.25">
      <c r="B25" s="32" t="s">
        <v>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 ht="13.9" customHeight="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2:14" ht="12.75" customHeight="1" x14ac:dyDescent="0.25">
      <c r="B27" s="31" t="s">
        <v>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2:14" x14ac:dyDescent="0.25">
      <c r="C28" s="16"/>
      <c r="H28" s="16"/>
      <c r="I28" s="16"/>
      <c r="J28" s="16"/>
      <c r="K28" s="16"/>
      <c r="L28" s="16"/>
    </row>
    <row r="29" spans="2:14" x14ac:dyDescent="0.25">
      <c r="C29" s="16"/>
      <c r="G29" s="13"/>
    </row>
    <row r="30" spans="2:14" ht="42" customHeight="1" x14ac:dyDescent="0.25">
      <c r="C30" s="16"/>
      <c r="G30" s="13"/>
    </row>
    <row r="31" spans="2:14" x14ac:dyDescent="0.25">
      <c r="C31" s="16"/>
      <c r="G31" s="13"/>
    </row>
    <row r="32" spans="2:14" x14ac:dyDescent="0.25">
      <c r="C32" s="16"/>
      <c r="G32" s="13"/>
    </row>
    <row r="33" spans="3:18" x14ac:dyDescent="0.25">
      <c r="C33" s="16"/>
      <c r="G33" s="13"/>
    </row>
    <row r="34" spans="3:18" x14ac:dyDescent="0.25">
      <c r="C34" s="16"/>
      <c r="G34" s="13"/>
    </row>
    <row r="35" spans="3:18" x14ac:dyDescent="0.25">
      <c r="C35" s="16"/>
      <c r="G35" s="13"/>
    </row>
    <row r="36" spans="3:18" x14ac:dyDescent="0.25">
      <c r="C36" s="16"/>
      <c r="G36" s="13"/>
    </row>
    <row r="37" spans="3:18" x14ac:dyDescent="0.25">
      <c r="G37" s="13"/>
    </row>
    <row r="38" spans="3:18" x14ac:dyDescent="0.25">
      <c r="G38" s="13"/>
    </row>
    <row r="39" spans="3:18" x14ac:dyDescent="0.25">
      <c r="G39" s="13"/>
    </row>
    <row r="40" spans="3:18" x14ac:dyDescent="0.25">
      <c r="C40" s="16"/>
      <c r="G40" s="13"/>
      <c r="M40" s="16"/>
      <c r="N40" s="16"/>
      <c r="O40" s="16"/>
      <c r="P40" s="16"/>
      <c r="Q40" s="24"/>
      <c r="R40" s="16"/>
    </row>
    <row r="41" spans="3:18" x14ac:dyDescent="0.25">
      <c r="C41" s="16"/>
      <c r="H41" s="16"/>
      <c r="I41" s="16"/>
      <c r="J41" s="16"/>
      <c r="K41" s="16"/>
      <c r="L41" s="16"/>
      <c r="M41" s="16"/>
      <c r="N41" s="16"/>
      <c r="O41" s="16"/>
      <c r="P41" s="16"/>
      <c r="Q41" s="24"/>
      <c r="R41" s="16"/>
    </row>
    <row r="42" spans="3:18" x14ac:dyDescent="0.25">
      <c r="C42" s="16"/>
      <c r="H42" s="16"/>
      <c r="I42" s="16"/>
      <c r="J42" s="16"/>
      <c r="K42" s="16"/>
      <c r="L42" s="16"/>
      <c r="M42" s="16"/>
      <c r="N42" s="16"/>
      <c r="O42" s="16"/>
      <c r="P42" s="16"/>
      <c r="Q42" s="24"/>
      <c r="R42" s="16"/>
    </row>
    <row r="43" spans="3:18" x14ac:dyDescent="0.25">
      <c r="C43" s="16"/>
      <c r="H43" s="16"/>
      <c r="I43" s="16"/>
      <c r="J43" s="16"/>
      <c r="K43" s="16"/>
      <c r="L43" s="16"/>
      <c r="M43" s="16"/>
      <c r="N43" s="16"/>
      <c r="O43" s="16"/>
      <c r="P43" s="16"/>
      <c r="Q43" s="24"/>
      <c r="R43" s="16"/>
    </row>
    <row r="44" spans="3:18" x14ac:dyDescent="0.25">
      <c r="C44" s="16"/>
      <c r="H44" s="16"/>
      <c r="I44" s="16"/>
      <c r="J44" s="16"/>
      <c r="K44" s="16"/>
      <c r="L44" s="16"/>
      <c r="M44" s="16"/>
      <c r="N44" s="16"/>
      <c r="O44" s="16"/>
      <c r="P44" s="16"/>
      <c r="Q44" s="24"/>
      <c r="R44" s="16"/>
    </row>
    <row r="45" spans="3:18" x14ac:dyDescent="0.25">
      <c r="C45" s="16"/>
      <c r="H45" s="16"/>
      <c r="I45" s="16"/>
      <c r="J45" s="16"/>
      <c r="K45" s="16"/>
      <c r="L45" s="16"/>
      <c r="M45" s="16"/>
      <c r="N45" s="16"/>
      <c r="O45" s="16"/>
      <c r="P45" s="16"/>
      <c r="Q45" s="24"/>
      <c r="R45" s="16"/>
    </row>
    <row r="46" spans="3:18" x14ac:dyDescent="0.25">
      <c r="C46" s="16"/>
      <c r="H46" s="16"/>
      <c r="I46" s="16"/>
      <c r="J46" s="16"/>
      <c r="K46" s="16"/>
      <c r="L46" s="16"/>
      <c r="M46" s="16"/>
      <c r="N46" s="16"/>
      <c r="O46" s="16"/>
      <c r="P46" s="16"/>
      <c r="Q46" s="24"/>
      <c r="R46" s="16"/>
    </row>
    <row r="47" spans="3:18" x14ac:dyDescent="0.25">
      <c r="C47" s="16"/>
      <c r="H47" s="16"/>
      <c r="I47" s="16"/>
      <c r="J47" s="16"/>
      <c r="K47" s="16"/>
      <c r="L47" s="16"/>
      <c r="M47" s="16"/>
      <c r="N47" s="16"/>
      <c r="O47" s="16"/>
      <c r="P47" s="16"/>
      <c r="Q47" s="24"/>
      <c r="R47" s="16"/>
    </row>
    <row r="48" spans="3:18" x14ac:dyDescent="0.25">
      <c r="C48" s="16"/>
      <c r="H48" s="16"/>
      <c r="I48" s="16"/>
      <c r="J48" s="16"/>
      <c r="K48" s="16"/>
      <c r="L48" s="16"/>
      <c r="M48" s="16"/>
      <c r="N48" s="16"/>
      <c r="O48" s="16"/>
      <c r="P48" s="16"/>
      <c r="Q48" s="24"/>
      <c r="R48" s="16"/>
    </row>
    <row r="49" spans="3:18" x14ac:dyDescent="0.25">
      <c r="C49" s="16"/>
      <c r="H49" s="16"/>
      <c r="I49" s="16"/>
      <c r="J49" s="16"/>
      <c r="K49" s="16"/>
      <c r="L49" s="16"/>
      <c r="M49" s="16"/>
      <c r="N49" s="16"/>
      <c r="O49" s="16"/>
      <c r="P49" s="16"/>
      <c r="Q49" s="24"/>
      <c r="R49" s="16"/>
    </row>
    <row r="50" spans="3:18" x14ac:dyDescent="0.25">
      <c r="C50" s="16"/>
      <c r="H50" s="16"/>
      <c r="I50" s="16"/>
      <c r="J50" s="16"/>
      <c r="K50" s="16"/>
      <c r="L50" s="16"/>
      <c r="M50" s="16"/>
      <c r="N50" s="16"/>
      <c r="O50" s="16"/>
      <c r="P50" s="16"/>
      <c r="Q50" s="24"/>
      <c r="R50" s="16"/>
    </row>
    <row r="51" spans="3:18" x14ac:dyDescent="0.25">
      <c r="C51" s="16"/>
      <c r="H51" s="16"/>
      <c r="I51" s="16"/>
      <c r="J51" s="16"/>
      <c r="K51" s="16"/>
      <c r="L51" s="16"/>
      <c r="M51" s="16"/>
      <c r="N51" s="16"/>
      <c r="O51" s="16"/>
      <c r="P51" s="16"/>
      <c r="Q51" s="24"/>
      <c r="R51" s="16"/>
    </row>
    <row r="52" spans="3:18" x14ac:dyDescent="0.25">
      <c r="C52" s="16"/>
      <c r="H52" s="16"/>
      <c r="I52" s="16"/>
      <c r="J52" s="16"/>
      <c r="K52" s="16"/>
      <c r="L52" s="16"/>
      <c r="M52" s="16"/>
      <c r="N52" s="16"/>
      <c r="O52" s="16"/>
      <c r="P52" s="16"/>
      <c r="Q52" s="24"/>
      <c r="R52" s="16"/>
    </row>
    <row r="53" spans="3:18" x14ac:dyDescent="0.25">
      <c r="C53" s="16"/>
      <c r="H53" s="16"/>
      <c r="I53" s="16"/>
      <c r="J53" s="16"/>
      <c r="K53" s="16"/>
      <c r="L53" s="16"/>
      <c r="M53" s="16"/>
      <c r="N53" s="16"/>
      <c r="O53" s="16"/>
      <c r="P53" s="16"/>
      <c r="Q53" s="24"/>
      <c r="R53" s="16"/>
    </row>
    <row r="54" spans="3:18" x14ac:dyDescent="0.25">
      <c r="C54" s="16"/>
      <c r="H54" s="16"/>
      <c r="I54" s="16"/>
      <c r="J54" s="16"/>
      <c r="K54" s="16"/>
      <c r="L54" s="16"/>
      <c r="M54" s="16"/>
      <c r="N54" s="16"/>
      <c r="O54" s="16"/>
      <c r="P54" s="16"/>
      <c r="Q54" s="24"/>
      <c r="R54" s="16"/>
    </row>
    <row r="55" spans="3:18" x14ac:dyDescent="0.25">
      <c r="C55" s="16"/>
      <c r="H55" s="16"/>
      <c r="I55" s="16"/>
      <c r="J55" s="16"/>
      <c r="K55" s="16"/>
      <c r="L55" s="16"/>
      <c r="M55" s="16"/>
      <c r="N55" s="16"/>
      <c r="O55" s="16"/>
      <c r="P55" s="16"/>
      <c r="Q55" s="24"/>
      <c r="R55" s="16"/>
    </row>
    <row r="56" spans="3:18" x14ac:dyDescent="0.25">
      <c r="C56" s="16"/>
      <c r="H56" s="16"/>
      <c r="I56" s="16"/>
      <c r="J56" s="16"/>
      <c r="K56" s="16"/>
      <c r="L56" s="16"/>
      <c r="M56" s="16"/>
      <c r="N56" s="16"/>
      <c r="O56" s="16"/>
      <c r="P56" s="16"/>
      <c r="Q56" s="24"/>
      <c r="R56" s="16"/>
    </row>
    <row r="57" spans="3:18" x14ac:dyDescent="0.25">
      <c r="C57" s="16"/>
      <c r="H57" s="16"/>
      <c r="I57" s="16"/>
      <c r="J57" s="16"/>
      <c r="K57" s="16"/>
      <c r="L57" s="16"/>
      <c r="M57" s="16"/>
      <c r="N57" s="16"/>
      <c r="O57" s="16"/>
      <c r="P57" s="16"/>
      <c r="Q57" s="24"/>
      <c r="R57" s="16"/>
    </row>
    <row r="58" spans="3:18" x14ac:dyDescent="0.25">
      <c r="C58" s="16"/>
      <c r="H58" s="16"/>
      <c r="I58" s="16"/>
      <c r="J58" s="16"/>
      <c r="K58" s="16"/>
      <c r="L58" s="16"/>
      <c r="M58" s="16"/>
      <c r="N58" s="16"/>
      <c r="O58" s="16"/>
      <c r="P58" s="16"/>
      <c r="Q58" s="24"/>
      <c r="R58" s="16"/>
    </row>
    <row r="59" spans="3:18" x14ac:dyDescent="0.25">
      <c r="C59" s="16"/>
      <c r="H59" s="16"/>
      <c r="I59" s="16"/>
      <c r="J59" s="16"/>
      <c r="K59" s="16"/>
      <c r="L59" s="16"/>
      <c r="M59" s="16"/>
      <c r="N59" s="16"/>
      <c r="O59" s="16"/>
      <c r="P59" s="16"/>
      <c r="Q59" s="24"/>
      <c r="R59" s="16"/>
    </row>
    <row r="60" spans="3:18" x14ac:dyDescent="0.25">
      <c r="C60" s="16"/>
      <c r="H60" s="16"/>
      <c r="I60" s="16"/>
      <c r="J60" s="16"/>
      <c r="K60" s="16"/>
      <c r="L60" s="16"/>
      <c r="M60" s="16"/>
      <c r="N60" s="16"/>
      <c r="O60" s="16"/>
      <c r="P60" s="16"/>
      <c r="Q60" s="24"/>
      <c r="R60" s="16"/>
    </row>
    <row r="61" spans="3:18" x14ac:dyDescent="0.25">
      <c r="C61" s="16"/>
      <c r="H61" s="16"/>
      <c r="I61" s="16"/>
      <c r="J61" s="16"/>
      <c r="K61" s="16"/>
      <c r="L61" s="16"/>
      <c r="M61" s="16"/>
      <c r="N61" s="16"/>
      <c r="O61" s="16"/>
      <c r="P61" s="16"/>
      <c r="Q61" s="24"/>
      <c r="R61" s="16"/>
    </row>
    <row r="62" spans="3:18" x14ac:dyDescent="0.25">
      <c r="C62" s="16"/>
      <c r="H62" s="16"/>
      <c r="I62" s="16"/>
      <c r="J62" s="16"/>
      <c r="K62" s="16"/>
      <c r="L62" s="16"/>
      <c r="M62" s="16"/>
      <c r="N62" s="16"/>
      <c r="O62" s="16"/>
      <c r="P62" s="16"/>
      <c r="Q62" s="24"/>
      <c r="R62" s="16"/>
    </row>
    <row r="63" spans="3:18" x14ac:dyDescent="0.25">
      <c r="C63" s="16"/>
      <c r="H63" s="16"/>
      <c r="I63" s="16"/>
      <c r="J63" s="16"/>
      <c r="K63" s="16"/>
      <c r="L63" s="16"/>
      <c r="M63" s="16"/>
      <c r="N63" s="16"/>
      <c r="O63" s="16"/>
      <c r="P63" s="16"/>
      <c r="Q63" s="24"/>
      <c r="R63" s="16"/>
    </row>
    <row r="64" spans="3:18" x14ac:dyDescent="0.25">
      <c r="C64" s="16"/>
      <c r="H64" s="16"/>
      <c r="I64" s="16"/>
      <c r="J64" s="16"/>
      <c r="K64" s="16"/>
      <c r="L64" s="16"/>
      <c r="M64" s="16"/>
      <c r="N64" s="16"/>
      <c r="O64" s="16"/>
      <c r="P64" s="16"/>
      <c r="Q64" s="24"/>
      <c r="R64" s="16"/>
    </row>
    <row r="65" spans="3:18" x14ac:dyDescent="0.25">
      <c r="C65" s="16"/>
      <c r="H65" s="16"/>
      <c r="I65" s="16"/>
      <c r="J65" s="16"/>
      <c r="K65" s="16"/>
      <c r="L65" s="16"/>
      <c r="M65" s="16"/>
      <c r="N65" s="16"/>
      <c r="O65" s="16"/>
      <c r="P65" s="16"/>
      <c r="Q65" s="24"/>
      <c r="R65" s="16"/>
    </row>
    <row r="66" spans="3:18" x14ac:dyDescent="0.25">
      <c r="C66" s="16"/>
      <c r="H66" s="16"/>
      <c r="I66" s="16"/>
      <c r="J66" s="16"/>
      <c r="K66" s="16"/>
      <c r="L66" s="16"/>
      <c r="M66" s="16"/>
      <c r="N66" s="16"/>
      <c r="O66" s="16"/>
      <c r="P66" s="16"/>
      <c r="Q66" s="24"/>
      <c r="R66" s="16"/>
    </row>
    <row r="67" spans="3:18" x14ac:dyDescent="0.25">
      <c r="C67" s="16"/>
      <c r="H67" s="16"/>
      <c r="I67" s="16"/>
      <c r="J67" s="16"/>
      <c r="K67" s="16"/>
      <c r="L67" s="16"/>
      <c r="M67" s="16"/>
      <c r="N67" s="16"/>
      <c r="O67" s="16"/>
      <c r="P67" s="16"/>
      <c r="Q67" s="24"/>
      <c r="R67" s="16"/>
    </row>
    <row r="68" spans="3:18" x14ac:dyDescent="0.25">
      <c r="C68" s="16"/>
      <c r="H68" s="16"/>
      <c r="I68" s="16"/>
      <c r="J68" s="16"/>
      <c r="K68" s="16"/>
      <c r="L68" s="16"/>
      <c r="M68" s="16"/>
      <c r="N68" s="16"/>
      <c r="O68" s="16"/>
      <c r="P68" s="16"/>
      <c r="Q68" s="24"/>
      <c r="R68" s="16"/>
    </row>
    <row r="69" spans="3:18" x14ac:dyDescent="0.25">
      <c r="C69" s="16"/>
      <c r="H69" s="16"/>
      <c r="I69" s="16"/>
      <c r="J69" s="16"/>
      <c r="K69" s="16"/>
      <c r="L69" s="16"/>
      <c r="M69" s="16"/>
      <c r="N69" s="16"/>
      <c r="O69" s="16"/>
      <c r="P69" s="16"/>
      <c r="Q69" s="24"/>
      <c r="R69" s="16"/>
    </row>
    <row r="70" spans="3:18" x14ac:dyDescent="0.25">
      <c r="C70" s="16"/>
      <c r="H70" s="16"/>
      <c r="I70" s="16"/>
      <c r="J70" s="16"/>
      <c r="K70" s="16"/>
      <c r="L70" s="16"/>
      <c r="M70" s="16"/>
      <c r="N70" s="16"/>
      <c r="O70" s="16"/>
      <c r="P70" s="16"/>
      <c r="Q70" s="24"/>
      <c r="R70" s="16"/>
    </row>
    <row r="71" spans="3:18" x14ac:dyDescent="0.25">
      <c r="C71" s="16"/>
      <c r="H71" s="16"/>
      <c r="I71" s="16"/>
      <c r="J71" s="16"/>
      <c r="K71" s="16"/>
      <c r="L71" s="16"/>
      <c r="M71" s="16"/>
      <c r="N71" s="16"/>
      <c r="O71" s="16"/>
      <c r="P71" s="16"/>
      <c r="Q71" s="24"/>
      <c r="R71" s="16"/>
    </row>
    <row r="72" spans="3:18" x14ac:dyDescent="0.25">
      <c r="C72" s="16"/>
      <c r="H72" s="16"/>
      <c r="I72" s="16"/>
      <c r="J72" s="16"/>
      <c r="K72" s="16"/>
      <c r="L72" s="16"/>
      <c r="M72" s="16"/>
      <c r="N72" s="16"/>
      <c r="O72" s="16"/>
      <c r="P72" s="16"/>
      <c r="Q72" s="24"/>
      <c r="R72" s="16"/>
    </row>
    <row r="73" spans="3:18" x14ac:dyDescent="0.25">
      <c r="C73" s="16"/>
      <c r="H73" s="16"/>
      <c r="I73" s="16"/>
      <c r="J73" s="16"/>
      <c r="K73" s="16"/>
      <c r="L73" s="16"/>
      <c r="M73" s="16"/>
      <c r="N73" s="16"/>
      <c r="O73" s="16"/>
      <c r="P73" s="16"/>
      <c r="Q73" s="24"/>
      <c r="R73" s="16"/>
    </row>
    <row r="74" spans="3:18" x14ac:dyDescent="0.25">
      <c r="C74" s="16"/>
      <c r="H74" s="16"/>
      <c r="I74" s="16"/>
      <c r="J74" s="16"/>
      <c r="K74" s="16"/>
      <c r="L74" s="16"/>
      <c r="M74" s="16"/>
      <c r="N74" s="16"/>
      <c r="O74" s="16"/>
      <c r="P74" s="16"/>
      <c r="Q74" s="24"/>
      <c r="R74" s="16"/>
    </row>
    <row r="75" spans="3:18" x14ac:dyDescent="0.25">
      <c r="C75" s="16"/>
      <c r="H75" s="16"/>
      <c r="I75" s="16"/>
      <c r="J75" s="16"/>
      <c r="K75" s="16"/>
      <c r="L75" s="16"/>
      <c r="M75" s="16"/>
      <c r="N75" s="16"/>
      <c r="O75" s="16"/>
      <c r="P75" s="16"/>
      <c r="Q75" s="24"/>
      <c r="R75" s="16"/>
    </row>
    <row r="76" spans="3:18" x14ac:dyDescent="0.25">
      <c r="C76" s="16"/>
      <c r="H76" s="16"/>
      <c r="I76" s="16"/>
      <c r="J76" s="16"/>
      <c r="K76" s="16"/>
      <c r="L76" s="16"/>
      <c r="M76" s="16"/>
      <c r="N76" s="16"/>
      <c r="O76" s="16"/>
      <c r="P76" s="16"/>
      <c r="Q76" s="24"/>
      <c r="R76" s="16"/>
    </row>
    <row r="77" spans="3:18" x14ac:dyDescent="0.25">
      <c r="C77" s="16"/>
      <c r="H77" s="16"/>
      <c r="I77" s="16"/>
      <c r="J77" s="16"/>
      <c r="K77" s="16"/>
      <c r="L77" s="16"/>
      <c r="M77" s="16"/>
      <c r="N77" s="16"/>
      <c r="O77" s="16"/>
      <c r="P77" s="16"/>
      <c r="Q77" s="24"/>
      <c r="R77" s="16"/>
    </row>
    <row r="78" spans="3:18" x14ac:dyDescent="0.25">
      <c r="C78" s="16"/>
      <c r="H78" s="16"/>
      <c r="I78" s="16"/>
      <c r="J78" s="16"/>
      <c r="K78" s="16"/>
      <c r="L78" s="16"/>
      <c r="M78" s="16"/>
      <c r="N78" s="16"/>
      <c r="O78" s="16"/>
      <c r="P78" s="16"/>
      <c r="Q78" s="24"/>
      <c r="R78" s="16"/>
    </row>
    <row r="79" spans="3:18" x14ac:dyDescent="0.25">
      <c r="C79" s="16"/>
      <c r="H79" s="16"/>
      <c r="I79" s="16"/>
      <c r="J79" s="16"/>
      <c r="K79" s="16"/>
      <c r="L79" s="16"/>
      <c r="M79" s="16"/>
      <c r="N79" s="16"/>
      <c r="O79" s="16"/>
      <c r="P79" s="16"/>
      <c r="Q79" s="24"/>
      <c r="R79" s="16"/>
    </row>
    <row r="80" spans="3:18" x14ac:dyDescent="0.25">
      <c r="C80" s="16"/>
      <c r="H80" s="16"/>
      <c r="I80" s="16"/>
      <c r="J80" s="16"/>
      <c r="K80" s="16"/>
      <c r="L80" s="16"/>
      <c r="M80" s="16"/>
      <c r="N80" s="16"/>
      <c r="O80" s="16"/>
      <c r="P80" s="16"/>
      <c r="Q80" s="24"/>
      <c r="R80" s="16"/>
    </row>
    <row r="81" spans="3:18" x14ac:dyDescent="0.25">
      <c r="C81" s="16"/>
      <c r="H81" s="16"/>
      <c r="I81" s="16"/>
      <c r="J81" s="16"/>
      <c r="K81" s="16"/>
      <c r="L81" s="16"/>
      <c r="M81" s="16"/>
      <c r="N81" s="16"/>
      <c r="O81" s="16"/>
      <c r="P81" s="16"/>
      <c r="Q81" s="24"/>
      <c r="R81" s="16"/>
    </row>
    <row r="82" spans="3:18" x14ac:dyDescent="0.25">
      <c r="C82" s="16"/>
      <c r="H82" s="16"/>
      <c r="I82" s="16"/>
      <c r="J82" s="16"/>
      <c r="K82" s="16"/>
      <c r="L82" s="16"/>
      <c r="M82" s="16"/>
      <c r="N82" s="16"/>
      <c r="O82" s="16"/>
      <c r="P82" s="16"/>
      <c r="Q82" s="24"/>
      <c r="R82" s="16"/>
    </row>
    <row r="83" spans="3:18" x14ac:dyDescent="0.25">
      <c r="C83" s="16"/>
      <c r="H83" s="16"/>
      <c r="I83" s="16"/>
      <c r="J83" s="16"/>
      <c r="K83" s="16"/>
      <c r="L83" s="16"/>
      <c r="M83" s="16"/>
      <c r="N83" s="16"/>
      <c r="O83" s="16"/>
      <c r="P83" s="16"/>
      <c r="Q83" s="24"/>
      <c r="R83" s="16"/>
    </row>
    <row r="84" spans="3:18" x14ac:dyDescent="0.25">
      <c r="C84" s="16"/>
      <c r="H84" s="16"/>
      <c r="I84" s="16"/>
      <c r="J84" s="16"/>
      <c r="K84" s="16"/>
      <c r="L84" s="16"/>
      <c r="M84" s="16"/>
      <c r="N84" s="16"/>
      <c r="O84" s="16"/>
      <c r="P84" s="16"/>
      <c r="Q84" s="24"/>
      <c r="R84" s="16"/>
    </row>
    <row r="85" spans="3:18" x14ac:dyDescent="0.25">
      <c r="C85" s="16"/>
      <c r="H85" s="16"/>
      <c r="I85" s="16"/>
      <c r="J85" s="16"/>
      <c r="K85" s="16"/>
      <c r="L85" s="16"/>
      <c r="M85" s="16"/>
      <c r="N85" s="16"/>
      <c r="O85" s="16"/>
      <c r="P85" s="16"/>
      <c r="Q85" s="24"/>
      <c r="R85" s="16"/>
    </row>
    <row r="86" spans="3:18" x14ac:dyDescent="0.25">
      <c r="C86" s="16"/>
      <c r="H86" s="16"/>
      <c r="I86" s="16"/>
      <c r="J86" s="16"/>
      <c r="K86" s="16"/>
      <c r="L86" s="16"/>
      <c r="M86" s="16"/>
      <c r="N86" s="16"/>
      <c r="O86" s="16"/>
      <c r="P86" s="16"/>
      <c r="Q86" s="24"/>
      <c r="R86" s="16"/>
    </row>
    <row r="87" spans="3:18" x14ac:dyDescent="0.25">
      <c r="C87" s="16"/>
      <c r="H87" s="16"/>
      <c r="I87" s="16"/>
      <c r="J87" s="16"/>
      <c r="K87" s="16"/>
      <c r="L87" s="16"/>
      <c r="M87" s="16"/>
      <c r="N87" s="16"/>
      <c r="O87" s="16"/>
      <c r="P87" s="16"/>
      <c r="Q87" s="24"/>
      <c r="R87" s="16"/>
    </row>
    <row r="88" spans="3:18" x14ac:dyDescent="0.25">
      <c r="C88" s="16"/>
      <c r="H88" s="16"/>
      <c r="I88" s="16"/>
      <c r="J88" s="16"/>
      <c r="K88" s="16"/>
      <c r="L88" s="16"/>
      <c r="M88" s="16"/>
      <c r="N88" s="16"/>
      <c r="O88" s="16"/>
      <c r="P88" s="16"/>
      <c r="Q88" s="24"/>
      <c r="R88" s="16"/>
    </row>
    <row r="89" spans="3:18" x14ac:dyDescent="0.25">
      <c r="C89" s="16"/>
      <c r="H89" s="16"/>
      <c r="I89" s="16"/>
      <c r="J89" s="16"/>
      <c r="K89" s="16"/>
      <c r="L89" s="16"/>
      <c r="M89" s="16"/>
      <c r="N89" s="16"/>
      <c r="O89" s="16"/>
      <c r="P89" s="16"/>
      <c r="Q89" s="24"/>
      <c r="R89" s="16"/>
    </row>
    <row r="90" spans="3:18" x14ac:dyDescent="0.25">
      <c r="C90" s="16"/>
      <c r="H90" s="16"/>
      <c r="I90" s="16"/>
      <c r="J90" s="16"/>
      <c r="K90" s="16"/>
      <c r="L90" s="16"/>
      <c r="M90" s="16"/>
      <c r="N90" s="16"/>
      <c r="O90" s="16"/>
      <c r="P90" s="16"/>
      <c r="Q90" s="24"/>
      <c r="R90" s="16"/>
    </row>
    <row r="91" spans="3:18" x14ac:dyDescent="0.25">
      <c r="C91" s="16"/>
      <c r="H91" s="16"/>
      <c r="I91" s="16"/>
      <c r="J91" s="16"/>
      <c r="K91" s="16"/>
      <c r="L91" s="16"/>
      <c r="M91" s="16"/>
      <c r="N91" s="16"/>
      <c r="O91" s="16"/>
      <c r="P91" s="16"/>
      <c r="Q91" s="24"/>
      <c r="R91" s="16"/>
    </row>
    <row r="92" spans="3:18" x14ac:dyDescent="0.25">
      <c r="C92" s="16"/>
      <c r="H92" s="16"/>
      <c r="I92" s="16"/>
      <c r="J92" s="16"/>
      <c r="K92" s="16"/>
      <c r="L92" s="16"/>
      <c r="M92" s="16"/>
      <c r="N92" s="16"/>
      <c r="O92" s="16"/>
      <c r="P92" s="16"/>
      <c r="Q92" s="24"/>
      <c r="R92" s="16"/>
    </row>
    <row r="93" spans="3:18" x14ac:dyDescent="0.25">
      <c r="C93" s="16"/>
      <c r="H93" s="16"/>
      <c r="I93" s="16"/>
      <c r="J93" s="16"/>
      <c r="K93" s="16"/>
      <c r="L93" s="16"/>
      <c r="M93" s="16"/>
      <c r="N93" s="16"/>
      <c r="O93" s="16"/>
      <c r="P93" s="16"/>
      <c r="Q93" s="24"/>
      <c r="R93" s="16"/>
    </row>
    <row r="94" spans="3:18" x14ac:dyDescent="0.25">
      <c r="C94" s="16"/>
      <c r="H94" s="16"/>
      <c r="I94" s="16"/>
      <c r="J94" s="16"/>
      <c r="K94" s="16"/>
      <c r="L94" s="16"/>
      <c r="M94" s="16"/>
      <c r="N94" s="16"/>
      <c r="O94" s="16"/>
      <c r="P94" s="16"/>
      <c r="Q94" s="24"/>
      <c r="R94" s="16"/>
    </row>
    <row r="95" spans="3:18" x14ac:dyDescent="0.25">
      <c r="C95" s="16"/>
      <c r="H95" s="16"/>
      <c r="I95" s="16"/>
      <c r="J95" s="16"/>
      <c r="K95" s="16"/>
      <c r="L95" s="16"/>
      <c r="M95" s="16"/>
      <c r="N95" s="16"/>
      <c r="O95" s="16"/>
      <c r="P95" s="16"/>
      <c r="Q95" s="24"/>
      <c r="R95" s="16"/>
    </row>
    <row r="96" spans="3:18" x14ac:dyDescent="0.25">
      <c r="C96" s="16"/>
      <c r="H96" s="16"/>
      <c r="I96" s="16"/>
      <c r="J96" s="16"/>
      <c r="K96" s="16"/>
      <c r="L96" s="16"/>
      <c r="M96" s="16"/>
      <c r="N96" s="16"/>
      <c r="O96" s="16"/>
      <c r="P96" s="16"/>
      <c r="Q96" s="24"/>
      <c r="R96" s="16"/>
    </row>
    <row r="97" spans="3:18" x14ac:dyDescent="0.25">
      <c r="C97" s="16"/>
      <c r="H97" s="16"/>
      <c r="I97" s="16"/>
      <c r="J97" s="16"/>
      <c r="K97" s="16"/>
      <c r="L97" s="16"/>
      <c r="M97" s="16"/>
      <c r="N97" s="16"/>
      <c r="O97" s="16"/>
      <c r="P97" s="16"/>
      <c r="Q97" s="24"/>
      <c r="R97" s="16"/>
    </row>
    <row r="98" spans="3:18" x14ac:dyDescent="0.25">
      <c r="C98" s="16"/>
      <c r="H98" s="16"/>
      <c r="I98" s="16"/>
      <c r="J98" s="16"/>
      <c r="K98" s="16"/>
      <c r="L98" s="16"/>
      <c r="M98" s="16"/>
      <c r="N98" s="16"/>
      <c r="O98" s="16"/>
      <c r="P98" s="16"/>
      <c r="Q98" s="24"/>
      <c r="R98" s="16"/>
    </row>
    <row r="99" spans="3:18" x14ac:dyDescent="0.25">
      <c r="C99" s="16"/>
      <c r="H99" s="16"/>
      <c r="I99" s="16"/>
      <c r="J99" s="16"/>
      <c r="K99" s="16"/>
      <c r="L99" s="16"/>
      <c r="M99" s="16"/>
      <c r="N99" s="16"/>
      <c r="O99" s="16"/>
      <c r="P99" s="16"/>
      <c r="Q99" s="24"/>
      <c r="R99" s="16"/>
    </row>
    <row r="100" spans="3:18" x14ac:dyDescent="0.25">
      <c r="C100" s="16"/>
      <c r="H100" s="16"/>
      <c r="I100" s="16"/>
      <c r="J100" s="16"/>
      <c r="K100" s="16"/>
      <c r="L100" s="16"/>
      <c r="M100" s="16"/>
      <c r="N100" s="16"/>
      <c r="O100" s="16"/>
      <c r="P100" s="16"/>
      <c r="Q100" s="24"/>
      <c r="R100" s="16"/>
    </row>
    <row r="101" spans="3:18" x14ac:dyDescent="0.25">
      <c r="C101" s="16"/>
      <c r="H101" s="16"/>
      <c r="I101" s="16"/>
      <c r="J101" s="16"/>
      <c r="K101" s="16"/>
      <c r="L101" s="16"/>
      <c r="M101" s="16"/>
      <c r="N101" s="16"/>
      <c r="O101" s="16"/>
      <c r="P101" s="16"/>
      <c r="Q101" s="24"/>
      <c r="R101" s="16"/>
    </row>
    <row r="102" spans="3:18" x14ac:dyDescent="0.25">
      <c r="C102" s="16"/>
      <c r="H102" s="16"/>
      <c r="I102" s="16"/>
      <c r="J102" s="16"/>
      <c r="K102" s="16"/>
      <c r="L102" s="16"/>
      <c r="M102" s="16"/>
      <c r="N102" s="16"/>
      <c r="O102" s="16"/>
      <c r="P102" s="16"/>
      <c r="Q102" s="24"/>
      <c r="R102" s="16"/>
    </row>
    <row r="103" spans="3:18" x14ac:dyDescent="0.25">
      <c r="C103" s="16"/>
      <c r="H103" s="16"/>
      <c r="I103" s="16"/>
      <c r="J103" s="16"/>
      <c r="K103" s="16"/>
      <c r="L103" s="16"/>
      <c r="M103" s="16"/>
      <c r="N103" s="16"/>
      <c r="O103" s="16"/>
      <c r="P103" s="16"/>
      <c r="Q103" s="24"/>
      <c r="R103" s="16"/>
    </row>
    <row r="104" spans="3:18" x14ac:dyDescent="0.25">
      <c r="C104" s="16"/>
      <c r="H104" s="16"/>
      <c r="I104" s="16"/>
      <c r="J104" s="16"/>
      <c r="K104" s="16"/>
      <c r="L104" s="16"/>
      <c r="M104" s="16"/>
      <c r="N104" s="16"/>
      <c r="O104" s="16"/>
      <c r="P104" s="16"/>
      <c r="Q104" s="24"/>
      <c r="R104" s="16"/>
    </row>
    <row r="105" spans="3:18" x14ac:dyDescent="0.25">
      <c r="C105" s="16"/>
      <c r="H105" s="16"/>
      <c r="I105" s="16"/>
      <c r="J105" s="16"/>
      <c r="K105" s="16"/>
      <c r="L105" s="16"/>
      <c r="M105" s="16"/>
      <c r="N105" s="16"/>
      <c r="O105" s="16"/>
      <c r="P105" s="16"/>
      <c r="Q105" s="24"/>
      <c r="R105" s="16"/>
    </row>
    <row r="106" spans="3:18" x14ac:dyDescent="0.25">
      <c r="C106" s="16"/>
      <c r="H106" s="16"/>
      <c r="I106" s="16"/>
      <c r="J106" s="16"/>
      <c r="K106" s="16"/>
      <c r="L106" s="16"/>
      <c r="M106" s="16"/>
      <c r="N106" s="16"/>
      <c r="O106" s="16"/>
      <c r="P106" s="16"/>
      <c r="Q106" s="24"/>
      <c r="R106" s="16"/>
    </row>
    <row r="107" spans="3:18" x14ac:dyDescent="0.25">
      <c r="C107" s="16"/>
      <c r="H107" s="16"/>
      <c r="I107" s="16"/>
      <c r="J107" s="16"/>
      <c r="K107" s="16"/>
      <c r="L107" s="16"/>
      <c r="M107" s="16"/>
      <c r="N107" s="16"/>
      <c r="O107" s="16"/>
      <c r="P107" s="16"/>
      <c r="Q107" s="24"/>
      <c r="R107" s="16"/>
    </row>
    <row r="108" spans="3:18" x14ac:dyDescent="0.25">
      <c r="C108" s="16"/>
      <c r="H108" s="16"/>
      <c r="I108" s="16"/>
      <c r="J108" s="16"/>
      <c r="K108" s="16"/>
      <c r="L108" s="16"/>
      <c r="M108" s="16"/>
      <c r="N108" s="16"/>
      <c r="O108" s="16"/>
      <c r="P108" s="16"/>
      <c r="Q108" s="24"/>
      <c r="R108" s="16"/>
    </row>
    <row r="109" spans="3:18" x14ac:dyDescent="0.25">
      <c r="C109" s="16"/>
      <c r="H109" s="16"/>
      <c r="I109" s="16"/>
      <c r="J109" s="16"/>
      <c r="K109" s="16"/>
      <c r="L109" s="16"/>
      <c r="M109" s="16"/>
      <c r="N109" s="16"/>
      <c r="O109" s="16"/>
      <c r="P109" s="16"/>
      <c r="Q109" s="24"/>
      <c r="R109" s="16"/>
    </row>
    <row r="110" spans="3:18" x14ac:dyDescent="0.25">
      <c r="C110" s="16"/>
      <c r="H110" s="16"/>
      <c r="I110" s="16"/>
      <c r="J110" s="16"/>
      <c r="K110" s="16"/>
      <c r="L110" s="16"/>
      <c r="M110" s="16"/>
      <c r="N110" s="16"/>
      <c r="O110" s="16"/>
      <c r="P110" s="16"/>
      <c r="Q110" s="24"/>
      <c r="R110" s="16"/>
    </row>
    <row r="111" spans="3:18" x14ac:dyDescent="0.25">
      <c r="C111" s="16"/>
      <c r="H111" s="16"/>
      <c r="I111" s="16"/>
      <c r="J111" s="16"/>
      <c r="K111" s="16"/>
      <c r="L111" s="16"/>
      <c r="M111" s="16"/>
      <c r="N111" s="16"/>
      <c r="O111" s="16"/>
      <c r="P111" s="16"/>
      <c r="Q111" s="24"/>
      <c r="R111" s="16"/>
    </row>
    <row r="112" spans="3:18" x14ac:dyDescent="0.25">
      <c r="C112" s="16"/>
      <c r="H112" s="16"/>
      <c r="I112" s="16"/>
      <c r="J112" s="16"/>
      <c r="K112" s="16"/>
      <c r="L112" s="16"/>
      <c r="M112" s="16"/>
      <c r="N112" s="16"/>
      <c r="O112" s="16"/>
      <c r="P112" s="16"/>
      <c r="Q112" s="24"/>
      <c r="R112" s="16"/>
    </row>
    <row r="113" spans="3:18" x14ac:dyDescent="0.25">
      <c r="C113" s="16"/>
      <c r="H113" s="16"/>
      <c r="I113" s="16"/>
      <c r="J113" s="16"/>
      <c r="K113" s="16"/>
      <c r="L113" s="16"/>
      <c r="M113" s="16"/>
      <c r="N113" s="16"/>
      <c r="O113" s="16"/>
      <c r="P113" s="16"/>
      <c r="Q113" s="24"/>
      <c r="R113" s="16"/>
    </row>
    <row r="114" spans="3:18" x14ac:dyDescent="0.25">
      <c r="C114" s="16"/>
      <c r="H114" s="16"/>
      <c r="I114" s="16"/>
      <c r="J114" s="16"/>
      <c r="K114" s="16"/>
      <c r="L114" s="16"/>
      <c r="M114" s="16"/>
      <c r="N114" s="16"/>
      <c r="O114" s="16"/>
      <c r="P114" s="16"/>
      <c r="Q114" s="24"/>
      <c r="R114" s="16"/>
    </row>
    <row r="115" spans="3:18" x14ac:dyDescent="0.25">
      <c r="C115" s="16"/>
      <c r="H115" s="16"/>
      <c r="I115" s="16"/>
      <c r="J115" s="16"/>
      <c r="K115" s="16"/>
      <c r="L115" s="16"/>
      <c r="M115" s="16"/>
      <c r="N115" s="16"/>
      <c r="O115" s="16"/>
      <c r="P115" s="16"/>
      <c r="Q115" s="24"/>
      <c r="R115" s="16"/>
    </row>
    <row r="116" spans="3:18" x14ac:dyDescent="0.25">
      <c r="C116" s="16"/>
      <c r="H116" s="16"/>
      <c r="I116" s="16"/>
      <c r="J116" s="16"/>
      <c r="K116" s="16"/>
      <c r="L116" s="16"/>
      <c r="M116" s="16"/>
      <c r="N116" s="16"/>
      <c r="O116" s="16"/>
      <c r="P116" s="16"/>
      <c r="Q116" s="24"/>
      <c r="R116" s="16"/>
    </row>
    <row r="117" spans="3:18" x14ac:dyDescent="0.25">
      <c r="C117" s="16"/>
      <c r="H117" s="16"/>
      <c r="I117" s="16"/>
      <c r="J117" s="16"/>
      <c r="K117" s="16"/>
      <c r="L117" s="16"/>
      <c r="M117" s="16"/>
      <c r="N117" s="16"/>
      <c r="O117" s="16"/>
      <c r="P117" s="16"/>
      <c r="Q117" s="24"/>
      <c r="R117" s="16"/>
    </row>
    <row r="118" spans="3:18" x14ac:dyDescent="0.25">
      <c r="C118" s="16"/>
      <c r="H118" s="16"/>
      <c r="I118" s="16"/>
      <c r="J118" s="16"/>
      <c r="K118" s="16"/>
      <c r="L118" s="16"/>
      <c r="M118" s="16"/>
      <c r="N118" s="16"/>
      <c r="O118" s="16"/>
      <c r="P118" s="16"/>
      <c r="Q118" s="24"/>
      <c r="R118" s="16"/>
    </row>
    <row r="119" spans="3:18" x14ac:dyDescent="0.25">
      <c r="C119" s="16"/>
      <c r="H119" s="16"/>
      <c r="I119" s="16"/>
      <c r="J119" s="16"/>
      <c r="K119" s="16"/>
      <c r="L119" s="16"/>
      <c r="M119" s="16"/>
      <c r="N119" s="16"/>
      <c r="O119" s="16"/>
      <c r="P119" s="16"/>
      <c r="Q119" s="24"/>
      <c r="R119" s="16"/>
    </row>
    <row r="120" spans="3:18" x14ac:dyDescent="0.25">
      <c r="C120" s="16"/>
      <c r="H120" s="16"/>
      <c r="I120" s="16"/>
      <c r="J120" s="16"/>
      <c r="K120" s="16"/>
      <c r="L120" s="16"/>
      <c r="M120" s="16"/>
      <c r="N120" s="16"/>
      <c r="O120" s="16"/>
      <c r="P120" s="16"/>
      <c r="Q120" s="24"/>
      <c r="R120" s="16"/>
    </row>
    <row r="121" spans="3:18" x14ac:dyDescent="0.25">
      <c r="C121" s="16"/>
      <c r="H121" s="16"/>
      <c r="I121" s="16"/>
      <c r="J121" s="16"/>
      <c r="K121" s="16"/>
      <c r="L121" s="16"/>
      <c r="M121" s="16"/>
      <c r="N121" s="16"/>
      <c r="O121" s="16"/>
      <c r="P121" s="16"/>
      <c r="Q121" s="24"/>
      <c r="R121" s="16"/>
    </row>
    <row r="122" spans="3:18" x14ac:dyDescent="0.25">
      <c r="C122" s="16"/>
      <c r="H122" s="16"/>
      <c r="I122" s="16"/>
      <c r="J122" s="16"/>
      <c r="K122" s="16"/>
      <c r="L122" s="16"/>
      <c r="M122" s="16"/>
      <c r="N122" s="16"/>
      <c r="O122" s="16"/>
      <c r="P122" s="16"/>
      <c r="Q122" s="24"/>
      <c r="R122" s="16"/>
    </row>
    <row r="123" spans="3:18" x14ac:dyDescent="0.25">
      <c r="C123" s="16"/>
      <c r="H123" s="16"/>
      <c r="I123" s="16"/>
      <c r="J123" s="16"/>
      <c r="K123" s="16"/>
      <c r="L123" s="16"/>
      <c r="M123" s="16"/>
      <c r="N123" s="16"/>
      <c r="O123" s="16"/>
      <c r="P123" s="16"/>
      <c r="Q123" s="24"/>
      <c r="R123" s="16"/>
    </row>
    <row r="124" spans="3:18" x14ac:dyDescent="0.25">
      <c r="C124" s="16"/>
      <c r="H124" s="16"/>
      <c r="I124" s="16"/>
      <c r="J124" s="16"/>
      <c r="K124" s="16"/>
      <c r="L124" s="16"/>
      <c r="M124" s="16"/>
      <c r="N124" s="16"/>
      <c r="O124" s="16"/>
      <c r="P124" s="16"/>
      <c r="Q124" s="24"/>
      <c r="R124" s="16"/>
    </row>
    <row r="125" spans="3:18" x14ac:dyDescent="0.25">
      <c r="C125" s="16"/>
      <c r="H125" s="16"/>
      <c r="I125" s="16"/>
      <c r="J125" s="16"/>
      <c r="K125" s="16"/>
      <c r="L125" s="16"/>
      <c r="M125" s="16"/>
      <c r="N125" s="16"/>
      <c r="O125" s="16"/>
      <c r="P125" s="16"/>
      <c r="Q125" s="24"/>
      <c r="R125" s="16"/>
    </row>
    <row r="126" spans="3:18" x14ac:dyDescent="0.25">
      <c r="C126" s="16"/>
      <c r="H126" s="16"/>
      <c r="I126" s="16"/>
      <c r="J126" s="16"/>
      <c r="K126" s="16"/>
      <c r="L126" s="16"/>
      <c r="M126" s="16"/>
      <c r="N126" s="16"/>
      <c r="O126" s="16"/>
      <c r="P126" s="16"/>
      <c r="Q126" s="24"/>
      <c r="R126" s="16"/>
    </row>
    <row r="127" spans="3:18" x14ac:dyDescent="0.25">
      <c r="C127" s="16"/>
      <c r="H127" s="16"/>
      <c r="I127" s="16"/>
      <c r="J127" s="16"/>
      <c r="K127" s="16"/>
      <c r="L127" s="16"/>
      <c r="M127" s="16"/>
      <c r="N127" s="16"/>
      <c r="O127" s="16"/>
      <c r="P127" s="16"/>
      <c r="Q127" s="24"/>
      <c r="R127" s="16"/>
    </row>
    <row r="128" spans="3:18" x14ac:dyDescent="0.25">
      <c r="C128" s="16"/>
      <c r="H128" s="16"/>
      <c r="I128" s="16"/>
      <c r="J128" s="16"/>
      <c r="K128" s="16"/>
      <c r="L128" s="16"/>
      <c r="M128" s="16"/>
      <c r="N128" s="16"/>
      <c r="O128" s="16"/>
      <c r="P128" s="16"/>
      <c r="Q128" s="24"/>
      <c r="R128" s="16"/>
    </row>
    <row r="129" spans="3:18" x14ac:dyDescent="0.25">
      <c r="C129" s="16"/>
      <c r="H129" s="16"/>
      <c r="I129" s="16"/>
      <c r="J129" s="16"/>
      <c r="K129" s="16"/>
      <c r="L129" s="16"/>
      <c r="M129" s="16"/>
      <c r="N129" s="16"/>
      <c r="O129" s="16"/>
      <c r="P129" s="16"/>
      <c r="Q129" s="24"/>
      <c r="R129" s="16"/>
    </row>
    <row r="130" spans="3:18" x14ac:dyDescent="0.25">
      <c r="C130" s="16"/>
      <c r="H130" s="16"/>
      <c r="I130" s="16"/>
      <c r="J130" s="16"/>
      <c r="K130" s="16"/>
      <c r="L130" s="16"/>
      <c r="M130" s="16"/>
      <c r="N130" s="16"/>
      <c r="O130" s="16"/>
      <c r="P130" s="16"/>
      <c r="Q130" s="24"/>
      <c r="R130" s="16"/>
    </row>
    <row r="131" spans="3:18" x14ac:dyDescent="0.25">
      <c r="C131" s="16"/>
      <c r="H131" s="16"/>
      <c r="I131" s="16"/>
      <c r="J131" s="16"/>
      <c r="K131" s="16"/>
      <c r="L131" s="16"/>
      <c r="M131" s="16"/>
      <c r="N131" s="16"/>
      <c r="O131" s="16"/>
      <c r="P131" s="16"/>
      <c r="Q131" s="24"/>
      <c r="R131" s="16"/>
    </row>
    <row r="132" spans="3:18" x14ac:dyDescent="0.25">
      <c r="C132" s="16"/>
      <c r="H132" s="16"/>
      <c r="I132" s="16"/>
      <c r="J132" s="16"/>
      <c r="K132" s="16"/>
      <c r="L132" s="16"/>
      <c r="M132" s="16"/>
      <c r="N132" s="16"/>
      <c r="O132" s="16"/>
      <c r="P132" s="16"/>
      <c r="Q132" s="24"/>
      <c r="R132" s="16"/>
    </row>
    <row r="133" spans="3:18" x14ac:dyDescent="0.25">
      <c r="C133" s="16"/>
      <c r="H133" s="16"/>
      <c r="I133" s="16"/>
      <c r="J133" s="16"/>
      <c r="K133" s="16"/>
      <c r="L133" s="16"/>
      <c r="M133" s="16"/>
      <c r="N133" s="16"/>
      <c r="O133" s="16"/>
      <c r="P133" s="16"/>
      <c r="Q133" s="24"/>
      <c r="R133" s="16"/>
    </row>
  </sheetData>
  <sheetProtection algorithmName="SHA-512" hashValue="5hPGWyRBy/hX3IKdBgm/h7ZS/4RmxRqtaYQuRumdKEgaRk87Cb9W781LTFEn8BMFmESaayAxNLMGypO2qMGqBg==" saltValue="0ffTDT1VchccRT+khjcN4g==" spinCount="100000" sheet="1" objects="1" scenarios="1"/>
  <dataConsolidate/>
  <mergeCells count="25">
    <mergeCell ref="B27:M27"/>
    <mergeCell ref="D16:G16"/>
    <mergeCell ref="H16:I16"/>
    <mergeCell ref="D17:G17"/>
    <mergeCell ref="H17:I17"/>
    <mergeCell ref="D18:G18"/>
    <mergeCell ref="H18:I18"/>
    <mergeCell ref="D19:I19"/>
    <mergeCell ref="D21:G21"/>
    <mergeCell ref="H21:I21"/>
    <mergeCell ref="B24:M24"/>
    <mergeCell ref="B25:N26"/>
    <mergeCell ref="D15:G15"/>
    <mergeCell ref="H15:I15"/>
    <mergeCell ref="B1:L1"/>
    <mergeCell ref="B2:L2"/>
    <mergeCell ref="D7:F7"/>
    <mergeCell ref="G7:I7"/>
    <mergeCell ref="D8:F8"/>
    <mergeCell ref="G8:I8"/>
    <mergeCell ref="D9:F9"/>
    <mergeCell ref="G9:I9"/>
    <mergeCell ref="D10:F10"/>
    <mergeCell ref="G10:I10"/>
    <mergeCell ref="D12:F12"/>
  </mergeCells>
  <dataValidations count="4">
    <dataValidation type="decimal" allowBlank="1" showInputMessage="1" showErrorMessage="1" error="IMPORTES ENTRE 300 Y 4.850€" sqref="G8:I8" xr:uid="{429BBAFA-9260-4B36-A48E-716539C686DD}">
      <formula1>300</formula1>
      <formula2>4850</formula2>
    </dataValidation>
    <dataValidation type="list" allowBlank="1" showInputMessage="1" showErrorMessage="1" sqref="G10:I10" xr:uid="{45A4BCD9-43C6-4F94-85B9-81C298F974BF}">
      <formula1>INDIRECT($G$9)</formula1>
    </dataValidation>
    <dataValidation type="list" allowBlank="1" showInputMessage="1" showErrorMessage="1" error="IMPORTES ENTRE 3.000 Y 120.000€" sqref="G9:I9" xr:uid="{A41941E2-2BDF-42EE-AD03-76EE88DB6441}">
      <formula1>$Q$6:$W$6</formula1>
    </dataValidation>
    <dataValidation type="list" errorStyle="warning" allowBlank="1" showInputMessage="1" showErrorMessage="1" error="VALOR ENTRE 2014 Y 2019" prompt="VALOR ENTRE 2014 Y 2019" sqref="G9:I9" xr:uid="{F36A469A-80F2-427F-B7B0-9D0FAB04DAC0}">
      <formula1>$T$6:$X$6</formula1>
    </dataValidation>
  </dataValidations>
  <pageMargins left="0.25" right="0.25" top="0.75" bottom="0.75" header="0.3" footer="0.3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3A0B-3D0D-4779-9C8A-85422ACED14B}">
  <sheetPr>
    <pageSetUpPr fitToPage="1"/>
  </sheetPr>
  <dimension ref="B1:V133"/>
  <sheetViews>
    <sheetView zoomScaleNormal="100" workbookViewId="0">
      <selection activeCell="G30" sqref="G30"/>
    </sheetView>
  </sheetViews>
  <sheetFormatPr baseColWidth="10" defaultColWidth="11.5703125" defaultRowHeight="13.5" x14ac:dyDescent="0.25"/>
  <cols>
    <col min="1" max="1" width="1.140625" style="13" customWidth="1"/>
    <col min="2" max="2" width="2.5703125" style="16" customWidth="1"/>
    <col min="3" max="3" width="1.42578125" style="13" customWidth="1"/>
    <col min="4" max="4" width="22" style="16" customWidth="1"/>
    <col min="5" max="5" width="9.7109375" style="16" customWidth="1"/>
    <col min="6" max="6" width="10.42578125" style="16" customWidth="1"/>
    <col min="7" max="7" width="13.85546875" style="16" bestFit="1" customWidth="1"/>
    <col min="8" max="8" width="12.28515625" style="13" bestFit="1" customWidth="1"/>
    <col min="9" max="9" width="16.28515625" style="13" bestFit="1" customWidth="1"/>
    <col min="10" max="10" width="12" style="13" customWidth="1"/>
    <col min="11" max="11" width="11.28515625" style="13" customWidth="1"/>
    <col min="12" max="12" width="13.85546875" style="13" bestFit="1" customWidth="1"/>
    <col min="13" max="13" width="12.85546875" style="13" bestFit="1" customWidth="1"/>
    <col min="14" max="14" width="13.5703125" style="13" customWidth="1"/>
    <col min="15" max="15" width="11.5703125" style="13" hidden="1" customWidth="1"/>
    <col min="16" max="16" width="11.5703125" style="13" customWidth="1"/>
    <col min="17" max="16384" width="11.5703125" style="13"/>
  </cols>
  <sheetData>
    <row r="1" spans="2:22" ht="24.75" customHeight="1" x14ac:dyDescent="0.25">
      <c r="B1" s="49" t="s">
        <v>25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2:22" ht="24" customHeight="1" x14ac:dyDescent="0.25">
      <c r="B2" s="50" t="s">
        <v>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15"/>
      <c r="N2" s="15"/>
      <c r="O2" s="15"/>
      <c r="P2" s="15"/>
    </row>
    <row r="3" spans="2:22" ht="13.7" customHeight="1" x14ac:dyDescent="0.25">
      <c r="B3" s="13"/>
      <c r="D3" s="13"/>
      <c r="E3" s="13"/>
      <c r="F3" s="13"/>
      <c r="G3" s="13"/>
      <c r="J3" s="14"/>
      <c r="K3" s="14"/>
      <c r="L3" s="15"/>
      <c r="M3" s="15"/>
      <c r="N3" s="15"/>
      <c r="O3" s="15"/>
      <c r="P3" s="15"/>
    </row>
    <row r="4" spans="2:22" ht="13.7" customHeight="1" x14ac:dyDescent="0.25">
      <c r="B4" s="13"/>
      <c r="D4" s="13"/>
      <c r="E4" s="13"/>
      <c r="F4" s="13"/>
      <c r="G4" s="13"/>
      <c r="J4" s="14"/>
      <c r="K4" s="1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2:22" ht="13.7" customHeight="1" x14ac:dyDescent="0.25">
      <c r="D5" s="13"/>
      <c r="E5" s="13"/>
      <c r="F5" s="13"/>
      <c r="G5" s="13"/>
      <c r="P5" s="15"/>
      <c r="Q5" s="15"/>
      <c r="R5" s="15"/>
      <c r="S5" s="15"/>
      <c r="T5" s="15"/>
      <c r="U5" s="15"/>
      <c r="V5" s="15"/>
    </row>
    <row r="6" spans="2:22" ht="22.5" x14ac:dyDescent="0.25">
      <c r="D6" s="13"/>
      <c r="E6" s="13"/>
      <c r="F6" s="13"/>
      <c r="O6" s="13" t="s">
        <v>30</v>
      </c>
      <c r="P6" s="15"/>
      <c r="Q6" s="15"/>
      <c r="R6" s="15"/>
      <c r="S6" s="15"/>
      <c r="T6" s="15"/>
      <c r="U6" s="15"/>
      <c r="V6" s="15"/>
    </row>
    <row r="7" spans="2:22" ht="22.5" x14ac:dyDescent="0.25">
      <c r="D7" s="33" t="s">
        <v>23</v>
      </c>
      <c r="E7" s="34"/>
      <c r="F7" s="35"/>
      <c r="G7" s="46">
        <v>5000</v>
      </c>
      <c r="H7" s="47"/>
      <c r="I7" s="48"/>
      <c r="O7" s="13">
        <v>12</v>
      </c>
      <c r="P7" s="15"/>
      <c r="Q7" s="15"/>
      <c r="R7" s="15"/>
      <c r="S7" s="15"/>
      <c r="T7" s="15"/>
      <c r="U7" s="15"/>
      <c r="V7" s="15"/>
    </row>
    <row r="8" spans="2:22" ht="22.5" x14ac:dyDescent="0.25">
      <c r="D8" s="33" t="s">
        <v>22</v>
      </c>
      <c r="E8" s="34"/>
      <c r="F8" s="35"/>
      <c r="G8" s="36">
        <v>5000</v>
      </c>
      <c r="H8" s="37"/>
      <c r="I8" s="38"/>
      <c r="O8" s="13">
        <v>24</v>
      </c>
      <c r="P8" s="15"/>
      <c r="Q8" s="15"/>
      <c r="R8" s="15"/>
      <c r="S8" s="15"/>
      <c r="T8" s="15"/>
      <c r="U8" s="15"/>
      <c r="V8" s="15"/>
    </row>
    <row r="9" spans="2:22" ht="22.5" x14ac:dyDescent="0.25">
      <c r="D9" s="33" t="s">
        <v>24</v>
      </c>
      <c r="E9" s="34"/>
      <c r="F9" s="35"/>
      <c r="G9" s="67">
        <v>36</v>
      </c>
      <c r="H9" s="68"/>
      <c r="I9" s="69"/>
      <c r="O9" s="13">
        <v>36</v>
      </c>
      <c r="P9" s="15"/>
      <c r="Q9" s="15"/>
      <c r="R9" s="15"/>
      <c r="S9" s="15"/>
      <c r="T9" s="15"/>
      <c r="U9" s="15"/>
      <c r="V9" s="15"/>
    </row>
    <row r="10" spans="2:22" ht="22.5" x14ac:dyDescent="0.25">
      <c r="P10" s="15"/>
      <c r="Q10" s="15"/>
      <c r="R10" s="15"/>
      <c r="S10" s="15"/>
      <c r="T10" s="15"/>
      <c r="U10" s="15"/>
      <c r="V10" s="15"/>
    </row>
    <row r="11" spans="2:22" ht="22.5" x14ac:dyDescent="0.25">
      <c r="D11" s="13"/>
      <c r="E11" s="13"/>
      <c r="F11" s="13"/>
      <c r="P11" s="15"/>
      <c r="Q11" s="15"/>
      <c r="R11" s="15"/>
      <c r="S11" s="15"/>
      <c r="T11" s="15"/>
      <c r="U11" s="15"/>
      <c r="V11" s="15"/>
    </row>
    <row r="12" spans="2:22" ht="22.5" x14ac:dyDescent="0.25">
      <c r="D12" s="55"/>
      <c r="E12" s="55"/>
      <c r="F12" s="55"/>
      <c r="I12" s="18"/>
      <c r="P12" s="15"/>
      <c r="Q12" s="15"/>
      <c r="R12" s="15"/>
      <c r="S12" s="15"/>
      <c r="T12" s="15"/>
      <c r="U12" s="15"/>
      <c r="V12" s="15"/>
    </row>
    <row r="13" spans="2:22" ht="22.5" x14ac:dyDescent="0.25">
      <c r="D13" s="13"/>
      <c r="E13" s="13"/>
      <c r="F13" s="13"/>
      <c r="P13" s="15"/>
      <c r="Q13" s="15"/>
      <c r="R13" s="15"/>
      <c r="S13" s="15"/>
      <c r="T13" s="15"/>
      <c r="U13" s="15"/>
      <c r="V13" s="15"/>
    </row>
    <row r="14" spans="2:22" ht="22.5" x14ac:dyDescent="0.25">
      <c r="D14" s="13"/>
      <c r="E14" s="13"/>
      <c r="F14" s="13"/>
      <c r="G14" s="13"/>
      <c r="P14" s="15"/>
      <c r="Q14" s="15"/>
      <c r="R14" s="15"/>
      <c r="S14" s="15"/>
      <c r="T14" s="15"/>
      <c r="U14" s="15"/>
      <c r="V14" s="15"/>
    </row>
    <row r="15" spans="2:22" ht="42.75" customHeight="1" x14ac:dyDescent="0.25">
      <c r="D15" s="42" t="s">
        <v>19</v>
      </c>
      <c r="E15" s="42"/>
      <c r="F15" s="42"/>
      <c r="G15" s="42"/>
      <c r="H15" s="57" t="s">
        <v>33</v>
      </c>
      <c r="I15" s="57"/>
      <c r="J15" s="19"/>
      <c r="K15" s="19"/>
      <c r="L15" s="19"/>
      <c r="M15" s="19"/>
      <c r="N15" s="19"/>
      <c r="O15" s="19"/>
      <c r="P15" s="15"/>
      <c r="Q15" s="15"/>
      <c r="R15" s="15"/>
      <c r="S15" s="15"/>
      <c r="T15" s="15"/>
      <c r="U15" s="15"/>
      <c r="V15" s="15"/>
    </row>
    <row r="16" spans="2:22" x14ac:dyDescent="0.25">
      <c r="D16" s="43" t="s">
        <v>31</v>
      </c>
      <c r="E16" s="44"/>
      <c r="F16" s="44"/>
      <c r="G16" s="45"/>
      <c r="H16" s="65">
        <f>(G8*0.02)</f>
        <v>100</v>
      </c>
      <c r="I16" s="66"/>
    </row>
    <row r="17" spans="2:14" x14ac:dyDescent="0.25">
      <c r="D17" s="54" t="s">
        <v>32</v>
      </c>
      <c r="E17" s="55"/>
      <c r="F17" s="55"/>
      <c r="G17" s="56"/>
      <c r="H17" s="63">
        <f>G8*0.03</f>
        <v>150</v>
      </c>
      <c r="I17" s="64"/>
    </row>
    <row r="18" spans="2:14" x14ac:dyDescent="0.25">
      <c r="B18" s="20"/>
      <c r="D18" s="70" t="s">
        <v>12</v>
      </c>
      <c r="E18" s="71"/>
      <c r="F18" s="71"/>
      <c r="G18" s="72"/>
      <c r="H18" s="61">
        <v>0.18</v>
      </c>
      <c r="I18" s="62"/>
    </row>
    <row r="19" spans="2:14" x14ac:dyDescent="0.25">
      <c r="D19" s="58"/>
      <c r="E19" s="58"/>
      <c r="F19" s="58"/>
      <c r="G19" s="58"/>
      <c r="H19" s="58"/>
      <c r="I19" s="58"/>
    </row>
    <row r="20" spans="2:14" x14ac:dyDescent="0.25">
      <c r="D20" s="21"/>
      <c r="E20" s="21"/>
      <c r="F20" s="21"/>
      <c r="G20" s="21"/>
      <c r="H20" s="21"/>
      <c r="I20" s="21"/>
    </row>
    <row r="21" spans="2:14" ht="22.15" customHeight="1" x14ac:dyDescent="0.25">
      <c r="D21" s="51" t="s">
        <v>3</v>
      </c>
      <c r="E21" s="52"/>
      <c r="F21" s="52"/>
      <c r="G21" s="53"/>
      <c r="H21" s="59">
        <f>PMT(H18/12,G9,-G8-H16-H17)</f>
        <v>189.80007656356341</v>
      </c>
      <c r="I21" s="60"/>
    </row>
    <row r="22" spans="2:14" x14ac:dyDescent="0.25">
      <c r="D22" s="13"/>
      <c r="E22" s="13"/>
      <c r="F22" s="13"/>
      <c r="G22" s="13"/>
    </row>
    <row r="23" spans="2:14" x14ac:dyDescent="0.25">
      <c r="C23" s="16"/>
      <c r="H23" s="16"/>
      <c r="I23" s="16"/>
      <c r="J23" s="16"/>
      <c r="K23" s="16"/>
    </row>
    <row r="24" spans="2:14" ht="13.9" customHeight="1" x14ac:dyDescent="0.25">
      <c r="B24" s="31" t="s">
        <v>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2:14" ht="13.9" customHeight="1" x14ac:dyDescent="0.25">
      <c r="B25" s="32" t="s">
        <v>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 ht="13.9" customHeight="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2:14" ht="12.75" customHeight="1" x14ac:dyDescent="0.25">
      <c r="B27" s="31" t="s">
        <v>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2:14" x14ac:dyDescent="0.25">
      <c r="C28" s="16"/>
      <c r="H28" s="16"/>
      <c r="I28" s="16"/>
      <c r="J28" s="16"/>
      <c r="K28" s="16"/>
      <c r="L28" s="16"/>
    </row>
    <row r="29" spans="2:14" x14ac:dyDescent="0.25">
      <c r="C29" s="16"/>
      <c r="G29" s="13"/>
    </row>
    <row r="30" spans="2:14" ht="42" customHeight="1" x14ac:dyDescent="0.25">
      <c r="C30" s="16"/>
      <c r="G30" s="13"/>
    </row>
    <row r="31" spans="2:14" x14ac:dyDescent="0.25">
      <c r="C31" s="16"/>
      <c r="G31" s="13"/>
    </row>
    <row r="32" spans="2:14" x14ac:dyDescent="0.25">
      <c r="C32" s="16"/>
      <c r="G32" s="13"/>
    </row>
    <row r="33" spans="3:16" x14ac:dyDescent="0.25">
      <c r="C33" s="16"/>
      <c r="G33" s="13"/>
    </row>
    <row r="34" spans="3:16" x14ac:dyDescent="0.25">
      <c r="C34" s="16"/>
      <c r="G34" s="13"/>
    </row>
    <row r="35" spans="3:16" x14ac:dyDescent="0.25">
      <c r="C35" s="16"/>
      <c r="G35" s="13"/>
    </row>
    <row r="36" spans="3:16" x14ac:dyDescent="0.25">
      <c r="C36" s="16"/>
      <c r="G36" s="13"/>
    </row>
    <row r="37" spans="3:16" x14ac:dyDescent="0.25">
      <c r="G37" s="13"/>
    </row>
    <row r="38" spans="3:16" x14ac:dyDescent="0.25">
      <c r="G38" s="13"/>
    </row>
    <row r="39" spans="3:16" x14ac:dyDescent="0.25">
      <c r="G39" s="13"/>
    </row>
    <row r="40" spans="3:16" x14ac:dyDescent="0.25">
      <c r="C40" s="16"/>
      <c r="G40" s="13"/>
      <c r="M40" s="16"/>
      <c r="N40" s="16"/>
      <c r="O40" s="16"/>
      <c r="P40" s="16"/>
    </row>
    <row r="41" spans="3:16" x14ac:dyDescent="0.25">
      <c r="C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3:16" x14ac:dyDescent="0.25">
      <c r="C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3:16" x14ac:dyDescent="0.25">
      <c r="C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3:16" x14ac:dyDescent="0.25">
      <c r="C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3:16" x14ac:dyDescent="0.25">
      <c r="C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3:16" x14ac:dyDescent="0.25">
      <c r="C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3:16" x14ac:dyDescent="0.25">
      <c r="C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3:16" x14ac:dyDescent="0.25">
      <c r="C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3:16" x14ac:dyDescent="0.25">
      <c r="C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3:16" x14ac:dyDescent="0.25">
      <c r="C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3:16" x14ac:dyDescent="0.25">
      <c r="C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3:16" x14ac:dyDescent="0.25">
      <c r="C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3:16" x14ac:dyDescent="0.25">
      <c r="C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3:16" x14ac:dyDescent="0.25">
      <c r="C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3:16" x14ac:dyDescent="0.25">
      <c r="C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3:16" x14ac:dyDescent="0.25">
      <c r="C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3:16" x14ac:dyDescent="0.25">
      <c r="C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3:16" x14ac:dyDescent="0.25">
      <c r="C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3:16" x14ac:dyDescent="0.25">
      <c r="C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3:16" x14ac:dyDescent="0.25">
      <c r="C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3:16" x14ac:dyDescent="0.25">
      <c r="C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3:16" x14ac:dyDescent="0.25">
      <c r="C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3:16" x14ac:dyDescent="0.25">
      <c r="C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3:16" x14ac:dyDescent="0.25">
      <c r="C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3:16" x14ac:dyDescent="0.25">
      <c r="C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3:16" x14ac:dyDescent="0.25">
      <c r="C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3:16" x14ac:dyDescent="0.25">
      <c r="C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3:16" x14ac:dyDescent="0.25">
      <c r="C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3:16" x14ac:dyDescent="0.25">
      <c r="C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3:16" x14ac:dyDescent="0.25">
      <c r="C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3:16" x14ac:dyDescent="0.25">
      <c r="C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3:16" x14ac:dyDescent="0.25">
      <c r="C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3:16" x14ac:dyDescent="0.25">
      <c r="C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3:16" x14ac:dyDescent="0.25">
      <c r="C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3:16" x14ac:dyDescent="0.25">
      <c r="C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3:16" x14ac:dyDescent="0.25">
      <c r="C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3:16" x14ac:dyDescent="0.25">
      <c r="C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3:16" x14ac:dyDescent="0.25">
      <c r="C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3:16" x14ac:dyDescent="0.25">
      <c r="C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3:16" x14ac:dyDescent="0.25">
      <c r="C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3:16" x14ac:dyDescent="0.25">
      <c r="C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3:16" x14ac:dyDescent="0.25">
      <c r="C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3:16" x14ac:dyDescent="0.25">
      <c r="C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3:16" x14ac:dyDescent="0.25">
      <c r="C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3:16" x14ac:dyDescent="0.25">
      <c r="C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3:16" x14ac:dyDescent="0.25">
      <c r="C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3:16" x14ac:dyDescent="0.25">
      <c r="C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3:16" x14ac:dyDescent="0.25">
      <c r="C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3:16" x14ac:dyDescent="0.25">
      <c r="C89" s="16"/>
      <c r="H89" s="16"/>
      <c r="I89" s="16"/>
      <c r="J89" s="16"/>
      <c r="K89" s="16"/>
      <c r="L89" s="16"/>
      <c r="M89" s="16"/>
      <c r="N89" s="16"/>
      <c r="O89" s="16"/>
      <c r="P89" s="16"/>
    </row>
    <row r="90" spans="3:16" x14ac:dyDescent="0.25">
      <c r="C90" s="16"/>
      <c r="H90" s="16"/>
      <c r="I90" s="16"/>
      <c r="J90" s="16"/>
      <c r="K90" s="16"/>
      <c r="L90" s="16"/>
      <c r="M90" s="16"/>
      <c r="N90" s="16"/>
      <c r="O90" s="16"/>
      <c r="P90" s="16"/>
    </row>
    <row r="91" spans="3:16" x14ac:dyDescent="0.25">
      <c r="C91" s="16"/>
      <c r="H91" s="16"/>
      <c r="I91" s="16"/>
      <c r="J91" s="16"/>
      <c r="K91" s="16"/>
      <c r="L91" s="16"/>
      <c r="M91" s="16"/>
      <c r="N91" s="16"/>
      <c r="O91" s="16"/>
      <c r="P91" s="16"/>
    </row>
    <row r="92" spans="3:16" x14ac:dyDescent="0.25">
      <c r="C92" s="16"/>
      <c r="H92" s="16"/>
      <c r="I92" s="16"/>
      <c r="J92" s="16"/>
      <c r="K92" s="16"/>
      <c r="L92" s="16"/>
      <c r="M92" s="16"/>
      <c r="N92" s="16"/>
      <c r="O92" s="16"/>
      <c r="P92" s="16"/>
    </row>
    <row r="93" spans="3:16" x14ac:dyDescent="0.25">
      <c r="C93" s="16"/>
      <c r="H93" s="16"/>
      <c r="I93" s="16"/>
      <c r="J93" s="16"/>
      <c r="K93" s="16"/>
      <c r="L93" s="16"/>
      <c r="M93" s="16"/>
      <c r="N93" s="16"/>
      <c r="O93" s="16"/>
      <c r="P93" s="16"/>
    </row>
    <row r="94" spans="3:16" x14ac:dyDescent="0.25">
      <c r="C94" s="16"/>
      <c r="H94" s="16"/>
      <c r="I94" s="16"/>
      <c r="J94" s="16"/>
      <c r="K94" s="16"/>
      <c r="L94" s="16"/>
      <c r="M94" s="16"/>
      <c r="N94" s="16"/>
      <c r="O94" s="16"/>
      <c r="P94" s="16"/>
    </row>
    <row r="95" spans="3:16" x14ac:dyDescent="0.25">
      <c r="C95" s="16"/>
      <c r="H95" s="16"/>
      <c r="I95" s="16"/>
      <c r="J95" s="16"/>
      <c r="K95" s="16"/>
      <c r="L95" s="16"/>
      <c r="M95" s="16"/>
      <c r="N95" s="16"/>
      <c r="O95" s="16"/>
      <c r="P95" s="16"/>
    </row>
    <row r="96" spans="3:16" x14ac:dyDescent="0.25">
      <c r="C96" s="16"/>
      <c r="H96" s="16"/>
      <c r="I96" s="16"/>
      <c r="J96" s="16"/>
      <c r="K96" s="16"/>
      <c r="L96" s="16"/>
      <c r="M96" s="16"/>
      <c r="N96" s="16"/>
      <c r="O96" s="16"/>
      <c r="P96" s="16"/>
    </row>
    <row r="97" spans="3:16" x14ac:dyDescent="0.25">
      <c r="C97" s="16"/>
      <c r="H97" s="16"/>
      <c r="I97" s="16"/>
      <c r="J97" s="16"/>
      <c r="K97" s="16"/>
      <c r="L97" s="16"/>
      <c r="M97" s="16"/>
      <c r="N97" s="16"/>
      <c r="O97" s="16"/>
      <c r="P97" s="16"/>
    </row>
    <row r="98" spans="3:16" x14ac:dyDescent="0.25">
      <c r="C98" s="16"/>
      <c r="H98" s="16"/>
      <c r="I98" s="16"/>
      <c r="J98" s="16"/>
      <c r="K98" s="16"/>
      <c r="L98" s="16"/>
      <c r="M98" s="16"/>
      <c r="N98" s="16"/>
      <c r="O98" s="16"/>
      <c r="P98" s="16"/>
    </row>
    <row r="99" spans="3:16" x14ac:dyDescent="0.25">
      <c r="C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3:16" x14ac:dyDescent="0.25">
      <c r="C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3:16" x14ac:dyDescent="0.25">
      <c r="C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3:16" x14ac:dyDescent="0.25">
      <c r="C102" s="16"/>
      <c r="H102" s="16"/>
      <c r="I102" s="16"/>
      <c r="J102" s="16"/>
      <c r="K102" s="16"/>
      <c r="L102" s="16"/>
      <c r="M102" s="16"/>
      <c r="N102" s="16"/>
      <c r="O102" s="16"/>
      <c r="P102" s="16"/>
    </row>
    <row r="103" spans="3:16" x14ac:dyDescent="0.25">
      <c r="C103" s="16"/>
      <c r="H103" s="16"/>
      <c r="I103" s="16"/>
      <c r="J103" s="16"/>
      <c r="K103" s="16"/>
      <c r="L103" s="16"/>
      <c r="M103" s="16"/>
      <c r="N103" s="16"/>
      <c r="O103" s="16"/>
      <c r="P103" s="16"/>
    </row>
    <row r="104" spans="3:16" x14ac:dyDescent="0.25">
      <c r="C104" s="16"/>
      <c r="H104" s="16"/>
      <c r="I104" s="16"/>
      <c r="J104" s="16"/>
      <c r="K104" s="16"/>
      <c r="L104" s="16"/>
      <c r="M104" s="16"/>
      <c r="N104" s="16"/>
      <c r="O104" s="16"/>
      <c r="P104" s="16"/>
    </row>
    <row r="105" spans="3:16" x14ac:dyDescent="0.25">
      <c r="C105" s="16"/>
      <c r="H105" s="16"/>
      <c r="I105" s="16"/>
      <c r="J105" s="16"/>
      <c r="K105" s="16"/>
      <c r="L105" s="16"/>
      <c r="M105" s="16"/>
      <c r="N105" s="16"/>
      <c r="O105" s="16"/>
      <c r="P105" s="16"/>
    </row>
    <row r="106" spans="3:16" x14ac:dyDescent="0.25">
      <c r="C106" s="16"/>
      <c r="H106" s="16"/>
      <c r="I106" s="16"/>
      <c r="J106" s="16"/>
      <c r="K106" s="16"/>
      <c r="L106" s="16"/>
      <c r="M106" s="16"/>
      <c r="N106" s="16"/>
      <c r="O106" s="16"/>
      <c r="P106" s="16"/>
    </row>
    <row r="107" spans="3:16" x14ac:dyDescent="0.25">
      <c r="C107" s="16"/>
      <c r="H107" s="16"/>
      <c r="I107" s="16"/>
      <c r="J107" s="16"/>
      <c r="K107" s="16"/>
      <c r="L107" s="16"/>
      <c r="M107" s="16"/>
      <c r="N107" s="16"/>
      <c r="O107" s="16"/>
      <c r="P107" s="16"/>
    </row>
    <row r="108" spans="3:16" x14ac:dyDescent="0.25">
      <c r="C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3:16" x14ac:dyDescent="0.25">
      <c r="C109" s="16"/>
      <c r="H109" s="16"/>
      <c r="I109" s="16"/>
      <c r="J109" s="16"/>
      <c r="K109" s="16"/>
      <c r="L109" s="16"/>
      <c r="M109" s="16"/>
      <c r="N109" s="16"/>
      <c r="O109" s="16"/>
      <c r="P109" s="16"/>
    </row>
    <row r="110" spans="3:16" x14ac:dyDescent="0.25">
      <c r="C110" s="16"/>
      <c r="H110" s="16"/>
      <c r="I110" s="16"/>
      <c r="J110" s="16"/>
      <c r="K110" s="16"/>
      <c r="L110" s="16"/>
      <c r="M110" s="16"/>
      <c r="N110" s="16"/>
      <c r="O110" s="16"/>
      <c r="P110" s="16"/>
    </row>
    <row r="111" spans="3:16" x14ac:dyDescent="0.25">
      <c r="C111" s="16"/>
      <c r="H111" s="16"/>
      <c r="I111" s="16"/>
      <c r="J111" s="16"/>
      <c r="K111" s="16"/>
      <c r="L111" s="16"/>
      <c r="M111" s="16"/>
      <c r="N111" s="16"/>
      <c r="O111" s="16"/>
      <c r="P111" s="16"/>
    </row>
    <row r="112" spans="3:16" x14ac:dyDescent="0.25">
      <c r="C112" s="16"/>
      <c r="H112" s="16"/>
      <c r="I112" s="16"/>
      <c r="J112" s="16"/>
      <c r="K112" s="16"/>
      <c r="L112" s="16"/>
      <c r="M112" s="16"/>
      <c r="N112" s="16"/>
      <c r="O112" s="16"/>
      <c r="P112" s="16"/>
    </row>
    <row r="113" spans="3:16" x14ac:dyDescent="0.25">
      <c r="C113" s="16"/>
      <c r="H113" s="16"/>
      <c r="I113" s="16"/>
      <c r="J113" s="16"/>
      <c r="K113" s="16"/>
      <c r="L113" s="16"/>
      <c r="M113" s="16"/>
      <c r="N113" s="16"/>
      <c r="O113" s="16"/>
      <c r="P113" s="16"/>
    </row>
    <row r="114" spans="3:16" x14ac:dyDescent="0.25">
      <c r="C114" s="16"/>
      <c r="H114" s="16"/>
      <c r="I114" s="16"/>
      <c r="J114" s="16"/>
      <c r="K114" s="16"/>
      <c r="L114" s="16"/>
      <c r="M114" s="16"/>
      <c r="N114" s="16"/>
      <c r="O114" s="16"/>
      <c r="P114" s="16"/>
    </row>
    <row r="115" spans="3:16" x14ac:dyDescent="0.25">
      <c r="C115" s="16"/>
      <c r="H115" s="16"/>
      <c r="I115" s="16"/>
      <c r="J115" s="16"/>
      <c r="K115" s="16"/>
      <c r="L115" s="16"/>
      <c r="M115" s="16"/>
      <c r="N115" s="16"/>
      <c r="O115" s="16"/>
      <c r="P115" s="16"/>
    </row>
    <row r="116" spans="3:16" x14ac:dyDescent="0.25">
      <c r="C116" s="16"/>
      <c r="H116" s="16"/>
      <c r="I116" s="16"/>
      <c r="J116" s="16"/>
      <c r="K116" s="16"/>
      <c r="L116" s="16"/>
      <c r="M116" s="16"/>
      <c r="N116" s="16"/>
      <c r="O116" s="16"/>
      <c r="P116" s="16"/>
    </row>
    <row r="117" spans="3:16" x14ac:dyDescent="0.25">
      <c r="C117" s="16"/>
      <c r="H117" s="16"/>
      <c r="I117" s="16"/>
      <c r="J117" s="16"/>
      <c r="K117" s="16"/>
      <c r="L117" s="16"/>
      <c r="M117" s="16"/>
      <c r="N117" s="16"/>
      <c r="O117" s="16"/>
      <c r="P117" s="16"/>
    </row>
    <row r="118" spans="3:16" x14ac:dyDescent="0.25">
      <c r="C118" s="16"/>
      <c r="H118" s="16"/>
      <c r="I118" s="16"/>
      <c r="J118" s="16"/>
      <c r="K118" s="16"/>
      <c r="L118" s="16"/>
      <c r="M118" s="16"/>
      <c r="N118" s="16"/>
      <c r="O118" s="16"/>
      <c r="P118" s="16"/>
    </row>
    <row r="119" spans="3:16" x14ac:dyDescent="0.25">
      <c r="C119" s="16"/>
      <c r="H119" s="16"/>
      <c r="I119" s="16"/>
      <c r="J119" s="16"/>
      <c r="K119" s="16"/>
      <c r="L119" s="16"/>
      <c r="M119" s="16"/>
      <c r="N119" s="16"/>
      <c r="O119" s="16"/>
      <c r="P119" s="16"/>
    </row>
    <row r="120" spans="3:16" x14ac:dyDescent="0.25">
      <c r="C120" s="16"/>
      <c r="H120" s="16"/>
      <c r="I120" s="16"/>
      <c r="J120" s="16"/>
      <c r="K120" s="16"/>
      <c r="L120" s="16"/>
      <c r="M120" s="16"/>
      <c r="N120" s="16"/>
      <c r="O120" s="16"/>
      <c r="P120" s="16"/>
    </row>
    <row r="121" spans="3:16" x14ac:dyDescent="0.25">
      <c r="C121" s="16"/>
      <c r="H121" s="16"/>
      <c r="I121" s="16"/>
      <c r="J121" s="16"/>
      <c r="K121" s="16"/>
      <c r="L121" s="16"/>
      <c r="M121" s="16"/>
      <c r="N121" s="16"/>
      <c r="O121" s="16"/>
      <c r="P121" s="16"/>
    </row>
    <row r="122" spans="3:16" x14ac:dyDescent="0.25">
      <c r="C122" s="16"/>
      <c r="H122" s="16"/>
      <c r="I122" s="16"/>
      <c r="J122" s="16"/>
      <c r="K122" s="16"/>
      <c r="L122" s="16"/>
      <c r="M122" s="16"/>
      <c r="N122" s="16"/>
      <c r="O122" s="16"/>
      <c r="P122" s="16"/>
    </row>
    <row r="123" spans="3:16" x14ac:dyDescent="0.25">
      <c r="C123" s="16"/>
      <c r="H123" s="16"/>
      <c r="I123" s="16"/>
      <c r="J123" s="16"/>
      <c r="K123" s="16"/>
      <c r="L123" s="16"/>
      <c r="M123" s="16"/>
      <c r="N123" s="16"/>
      <c r="O123" s="16"/>
      <c r="P123" s="16"/>
    </row>
    <row r="124" spans="3:16" x14ac:dyDescent="0.25">
      <c r="C124" s="16"/>
      <c r="H124" s="16"/>
      <c r="I124" s="16"/>
      <c r="J124" s="16"/>
      <c r="K124" s="16"/>
      <c r="L124" s="16"/>
      <c r="M124" s="16"/>
      <c r="N124" s="16"/>
      <c r="O124" s="16"/>
      <c r="P124" s="16"/>
    </row>
    <row r="125" spans="3:16" x14ac:dyDescent="0.25">
      <c r="C125" s="16"/>
      <c r="H125" s="16"/>
      <c r="I125" s="16"/>
      <c r="J125" s="16"/>
      <c r="K125" s="16"/>
      <c r="L125" s="16"/>
      <c r="M125" s="16"/>
      <c r="N125" s="16"/>
      <c r="O125" s="16"/>
      <c r="P125" s="16"/>
    </row>
    <row r="126" spans="3:16" x14ac:dyDescent="0.25">
      <c r="C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3:16" x14ac:dyDescent="0.25">
      <c r="C127" s="16"/>
      <c r="H127" s="16"/>
      <c r="I127" s="16"/>
      <c r="J127" s="16"/>
      <c r="K127" s="16"/>
      <c r="L127" s="16"/>
      <c r="M127" s="16"/>
      <c r="N127" s="16"/>
      <c r="O127" s="16"/>
      <c r="P127" s="16"/>
    </row>
    <row r="128" spans="3:16" x14ac:dyDescent="0.25">
      <c r="C128" s="16"/>
      <c r="H128" s="16"/>
      <c r="I128" s="16"/>
      <c r="J128" s="16"/>
      <c r="K128" s="16"/>
      <c r="L128" s="16"/>
      <c r="M128" s="16"/>
      <c r="N128" s="16"/>
      <c r="O128" s="16"/>
      <c r="P128" s="16"/>
    </row>
    <row r="129" spans="3:16" x14ac:dyDescent="0.25">
      <c r="C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3:16" x14ac:dyDescent="0.25">
      <c r="C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3:16" x14ac:dyDescent="0.25">
      <c r="C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3:16" x14ac:dyDescent="0.25">
      <c r="C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3:16" x14ac:dyDescent="0.25">
      <c r="C133" s="16"/>
      <c r="H133" s="16"/>
      <c r="I133" s="16"/>
      <c r="J133" s="16"/>
      <c r="K133" s="16"/>
      <c r="L133" s="16"/>
      <c r="M133" s="16"/>
      <c r="N133" s="16"/>
      <c r="O133" s="16"/>
      <c r="P133" s="16"/>
    </row>
  </sheetData>
  <sheetProtection algorithmName="SHA-512" hashValue="mo8tyjaOOpbE4N1fQMFFXC7mRU+ZIpb0RagZqF0irs+jR/ehheWdUfsamQ+D49Z2RT/k5NeAWjJs+zLlof1neQ==" saltValue="kWOUkkqWcNnGldO+23Wf9w==" spinCount="100000" sheet="1" objects="1" scenarios="1"/>
  <dataConsolidate/>
  <mergeCells count="23">
    <mergeCell ref="B27:M27"/>
    <mergeCell ref="D16:G16"/>
    <mergeCell ref="H16:I16"/>
    <mergeCell ref="D17:G17"/>
    <mergeCell ref="H17:I17"/>
    <mergeCell ref="D18:G18"/>
    <mergeCell ref="H18:I18"/>
    <mergeCell ref="D19:I19"/>
    <mergeCell ref="D21:G21"/>
    <mergeCell ref="H21:I21"/>
    <mergeCell ref="B24:M24"/>
    <mergeCell ref="B25:N26"/>
    <mergeCell ref="D15:G15"/>
    <mergeCell ref="H15:I15"/>
    <mergeCell ref="B1:L1"/>
    <mergeCell ref="B2:L2"/>
    <mergeCell ref="D7:F7"/>
    <mergeCell ref="G7:I7"/>
    <mergeCell ref="D8:F8"/>
    <mergeCell ref="G8:I8"/>
    <mergeCell ref="D9:F9"/>
    <mergeCell ref="G9:I9"/>
    <mergeCell ref="D12:F12"/>
  </mergeCells>
  <dataValidations count="2">
    <dataValidation type="list" allowBlank="1" showInputMessage="1" showErrorMessage="1" sqref="G9:I9" xr:uid="{0DBC46D2-C10F-46C1-AA0B-672DB50F3E2B}">
      <formula1>$O$7:$O$9</formula1>
    </dataValidation>
    <dataValidation type="decimal" allowBlank="1" showInputMessage="1" showErrorMessage="1" error="IMPORTES ENTRE 300 Y 5.800€" sqref="G8:I8" xr:uid="{3ECF6D6B-1AD8-468E-B42A-E58A44BBD55E}">
      <formula1>300</formula1>
      <formula2>5800</formula2>
    </dataValidation>
  </dataValidations>
  <pageMargins left="0.25" right="0.25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27</vt:i4>
      </vt:variant>
    </vt:vector>
  </HeadingPairs>
  <TitlesOfParts>
    <vt:vector size="32" baseType="lpstr">
      <vt:lpstr>CONDICIONES GENERALES</vt:lpstr>
      <vt:lpstr>TARIFA VN-VSN HASTA 5 AÑOS ANT.</vt:lpstr>
      <vt:lpstr>TARIFA VO HASTA 12 AÑOS ANT.</vt:lpstr>
      <vt:lpstr>TARIFA VO HASTA 15 AÑOS ANT</vt:lpstr>
      <vt:lpstr>TARIFA VO +15 AÑOS ANT</vt:lpstr>
      <vt:lpstr>'TARIFA VN-VSN HASTA 5 AÑOS ANT.'!_0_AÑOS</vt:lpstr>
      <vt:lpstr>'TARIFA VN-VSN HASTA 5 AÑOS ANT.'!_1_AÑO</vt:lpstr>
      <vt:lpstr>'TARIFA VO HASTA 12 AÑOS ANT.'!_10_AÑOS</vt:lpstr>
      <vt:lpstr>'TARIFA VO HASTA 15 AÑOS ANT'!_10_AÑOS</vt:lpstr>
      <vt:lpstr>'TARIFA VO HASTA 12 AÑOS ANT.'!_11_AÑOS</vt:lpstr>
      <vt:lpstr>'TARIFA VO HASTA 15 AÑOS ANT'!_11_AÑOS</vt:lpstr>
      <vt:lpstr>'TARIFA VO HASTA 15 AÑOS ANT'!_12_AÑOS</vt:lpstr>
      <vt:lpstr>'TARIFA VO HASTA 15 AÑOS ANT'!_13_AÑOS</vt:lpstr>
      <vt:lpstr>'TARIFA VO HASTA 15 AÑOS ANT'!_14_AÑOS</vt:lpstr>
      <vt:lpstr>'TARIFA VN-VSN HASTA 5 AÑOS ANT.'!_2_AÑOS</vt:lpstr>
      <vt:lpstr>'TARIFA VN-VSN HASTA 5 AÑOS ANT.'!_3_AÑOS</vt:lpstr>
      <vt:lpstr>'TARIFA VN-VSN HASTA 5 AÑOS ANT.'!_4_AÑOS</vt:lpstr>
      <vt:lpstr>'TARIFA VN-VSN HASTA 5 AÑOS ANT.'!_5_AÑOS</vt:lpstr>
      <vt:lpstr>'TARIFA VO HASTA 12 AÑOS ANT.'!_5_AÑOS</vt:lpstr>
      <vt:lpstr>'TARIFA VO HASTA 12 AÑOS ANT.'!_6_AÑOS</vt:lpstr>
      <vt:lpstr>'TARIFA VO HASTA 12 AÑOS ANT.'!_7_AÑOS</vt:lpstr>
      <vt:lpstr>'TARIFA VO HASTA 12 AÑOS ANT.'!_8_AÑOS</vt:lpstr>
      <vt:lpstr>'TARIFA VO HASTA 15 AÑOS ANT'!_8_AÑOS</vt:lpstr>
      <vt:lpstr>'TARIFA VO HASTA 15 AÑOS ANT'!_9_AÑOS</vt:lpstr>
      <vt:lpstr>'TARIFA VO +15 AÑOS ANT'!AÑO</vt:lpstr>
      <vt:lpstr>'TARIFA VO +15 AÑOS ANT'!CINCO</vt:lpstr>
      <vt:lpstr>'TARIFA VO +15 AÑOS ANT'!CUATRO</vt:lpstr>
      <vt:lpstr>'TARIFA VO +15 AÑOS ANT'!NUEVE</vt:lpstr>
      <vt:lpstr>'TARIFA VO +15 AÑOS ANT'!OCHO</vt:lpstr>
      <vt:lpstr>'TARIFA VO +15 AÑOS ANT'!PLAZO</vt:lpstr>
      <vt:lpstr>'TARIFA VO +15 AÑOS ANT'!SEIS</vt:lpstr>
      <vt:lpstr>'TARIFA VO +15 AÑOS ANT'!SIETE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Elena_Fernandez</dc:creator>
  <cp:lastModifiedBy>Jorge</cp:lastModifiedBy>
  <cp:lastPrinted>2019-03-21T11:01:51Z</cp:lastPrinted>
  <dcterms:created xsi:type="dcterms:W3CDTF">2013-06-06T12:11:39Z</dcterms:created>
  <dcterms:modified xsi:type="dcterms:W3CDTF">2020-09-22T10:36:53Z</dcterms:modified>
</cp:coreProperties>
</file>